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1025" yWindow="1140" windowWidth="19440" windowHeight="7410" tabRatio="1000"/>
  </bookViews>
  <sheets>
    <sheet name="Title sheet" sheetId="7" r:id="rId1"/>
    <sheet name="Index" sheetId="14" r:id="rId2"/>
    <sheet name="About this Report" sheetId="18" r:id="rId3"/>
    <sheet name="Introduction" sheetId="1" r:id="rId4"/>
    <sheet name="Economic" sheetId="15" r:id="rId5"/>
    <sheet name="Environment (Vital Few)" sheetId="20" r:id="rId6"/>
    <sheet name="Environment (Other workshops)" sheetId="19" r:id="rId7"/>
    <sheet name="Environment (Other Indicators)" sheetId="13" r:id="rId8"/>
    <sheet name="Product Responsibility" sheetId="8" r:id="rId9"/>
    <sheet name="Labour Practices" sheetId="12" r:id="rId10"/>
    <sheet name="Human Rights" sheetId="11" r:id="rId11"/>
    <sheet name="Society" sheetId="10" r:id="rId12"/>
    <sheet name="Navigation" sheetId="21" r:id="rId13"/>
    <sheet name="Sheet1" sheetId="22" r:id="rId14"/>
  </sheets>
  <definedNames>
    <definedName name="_xlnm._FilterDatabase" localSheetId="1" hidden="1">Index!$B$25:$C$31</definedName>
    <definedName name="About">'About this Report'!$A$1</definedName>
    <definedName name="Add_Enviro">'Environment (Other Indicators)'!#REF!</definedName>
    <definedName name="C_EN29">'Environment (Other Indicators)'!$A$20</definedName>
    <definedName name="C_EN6">'Environment (Other Indicators)'!$A$6</definedName>
    <definedName name="Case_Studies">'Product Responsibility'!$B$15</definedName>
    <definedName name="Cons_top">'Environment (Other Indicators)'!#REF!</definedName>
    <definedName name="Consolidated_data">'Environment (Other Indicators)'!$H$1</definedName>
    <definedName name="Eco">Economic!$A$2</definedName>
    <definedName name="EI_1_Impact">'Environment (Other Indicators)'!$A$5</definedName>
    <definedName name="EI_1_Impact_pdf">'Environment (Other Indicators)'!$M$5</definedName>
    <definedName name="EI_LCA">'Environment (Other Indicators)'!$B$8</definedName>
    <definedName name="EI_Suppliers">'Environment (Other Indicators)'!$B$29</definedName>
    <definedName name="EN_22">'Environment (Other Indicators)'!#REF!</definedName>
    <definedName name="EN_29_Employees">'Environment (Other Indicators)'!$A$20</definedName>
    <definedName name="EN_6">'Environment (Other Indicators)'!#REF!</definedName>
    <definedName name="EN16_m_norm">'Environment (Vital Few)'!#REF!</definedName>
    <definedName name="EN16c">'Environment (Other Indicators)'!#REF!</definedName>
    <definedName name="EN16m">'Environment (Vital Few)'!#REF!</definedName>
    <definedName name="EN16s">'Environment (Other workshops)'!$A$42</definedName>
    <definedName name="EN17m">'Environment (Vital Few)'!$A$74</definedName>
    <definedName name="EN18_c_Comments">'Environment (Other Indicators)'!#REF!</definedName>
    <definedName name="EN1c">'Environment (Other Indicators)'!#REF!</definedName>
    <definedName name="EN1m">'Environment (Vital Few)'!$A$11</definedName>
    <definedName name="EN1s">'Environment (Other workshops)'!$A$10</definedName>
    <definedName name="EN26_c_comments">'Environment (Other Indicators)'!#REF!</definedName>
    <definedName name="EN27_c_comments">'Environment (Other Indicators)'!#REF!</definedName>
    <definedName name="EN29c">'Environment (Other Indicators)'!#REF!</definedName>
    <definedName name="EN29c_Employees">'Environment (Other Indicators)'!$B$20</definedName>
    <definedName name="EN29m">'Environment (Vital Few)'!$A$98</definedName>
    <definedName name="EN29s">'Environment (Other workshops)'!#REF!</definedName>
    <definedName name="EN3c">'Environment (Other Indicators)'!#REF!</definedName>
    <definedName name="EN3m">'Environment (Vital Few)'!$A$20</definedName>
    <definedName name="EN3s">'Environment (Other workshops)'!$A$18</definedName>
    <definedName name="EN4c">'Environment (Other Indicators)'!#REF!</definedName>
    <definedName name="EN4m">'Environment (Vital Few)'!$A$34</definedName>
    <definedName name="EN4s">'Environment (Other workshops)'!$A$22</definedName>
    <definedName name="EN6_c_comments">'Environment (Other Indicators)'!#REF!</definedName>
    <definedName name="EN6_Low_LCA">'Environment (Other Indicators)'!$B$13</definedName>
    <definedName name="EN6_m_comments">'Environment (Other Indicators)'!#REF!</definedName>
    <definedName name="EN8c">'Environment (Other Indicators)'!#REF!</definedName>
    <definedName name="EN8m">'Environment (Vital Few)'!$A$53</definedName>
    <definedName name="EN8s">'Environment (Other workshops)'!$A$33</definedName>
    <definedName name="Energy_Efficiency_m">'Environment (Vital Few)'!$B$43</definedName>
    <definedName name="Gov_comm">Introduction!$B$61</definedName>
    <definedName name="Governance">Introduction!$A$61</definedName>
    <definedName name="GRI_Index">Index!$B$2</definedName>
    <definedName name="HR1_Invest_practices">'Human Rights'!$A$4</definedName>
    <definedName name="HR4_Non_discrimination">'Human Rights'!$A$17</definedName>
    <definedName name="HR5_Freedom_of_assoc">'Human Rights'!$A$24</definedName>
    <definedName name="HR6_Child_Labour">'Human Rights'!$A$25</definedName>
    <definedName name="HR7_Forced_labour">'Human Rights'!$A$26</definedName>
    <definedName name="INDEX">Index!$A$1</definedName>
    <definedName name="INDEX_ENVIRO">Index!$B$9</definedName>
    <definedName name="Intro">Introduction!$A$1</definedName>
    <definedName name="intro_2">Introduction!$A$2</definedName>
    <definedName name="intro_3">Introduction!$A$4</definedName>
    <definedName name="LA1_Employment">'Labour Practices'!$A$4</definedName>
    <definedName name="LA10_Training">'Labour Practices'!$A$44</definedName>
    <definedName name="LA13_Diversity">'Labour Practices'!$A$47</definedName>
    <definedName name="LA2_Employee_Distribution">'Labour Practices'!$A$9:$B$28</definedName>
    <definedName name="LA4_Labour_management">'Labour Practices'!$A$30</definedName>
    <definedName name="LA6_Health_and_safety">'Labour Practices'!$A$32</definedName>
    <definedName name="Labour_Practices">'Labour Practices'!$A$4</definedName>
    <definedName name="M_EN16">'Environment (Vital Few)'!$A$64</definedName>
    <definedName name="M_EN22">'Environment (Vital Few)'!$A$80</definedName>
    <definedName name="M_EN3_EN4">'Environment (Vital Few)'!$A$43</definedName>
    <definedName name="M_EN5">'Environment (Vital Few)'!$A$45</definedName>
    <definedName name="Manufact_Top">'Environment (Vital Few)'!#REF!</definedName>
    <definedName name="Manufacturing">'Environment (Vital Few)'!$B$1</definedName>
    <definedName name="Materials">Index!$C$12</definedName>
    <definedName name="MEN0_Goals">'Environment (Vital Few)'!$B$10</definedName>
    <definedName name="Navigation_1">Navigation!$B$5</definedName>
    <definedName name="O_EN0_Goals">'Environment (Other workshops)'!$A$9</definedName>
    <definedName name="O_EN22">'Environment (Other workshops)'!$A$60</definedName>
    <definedName name="Org_profile">Introduction!$B$28</definedName>
    <definedName name="OS_About">'Environment (Other workshops)'!$A$4</definedName>
    <definedName name="Other_Indicators">'Environment (Other Indicators)'!$A$1</definedName>
    <definedName name="Other_Indicators_2">'Environment (Other Indicators)'!$A$4</definedName>
    <definedName name="Other_Sites">'Environment (Other workshops)'!$D$1</definedName>
    <definedName name="PR_1">'Product Responsibility'!#REF!</definedName>
    <definedName name="PR_Cases">'Product Responsibility'!$B$16</definedName>
    <definedName name="_xlnm.Print_Area" localSheetId="2">'About this Report'!$A$1:$C$15</definedName>
    <definedName name="_xlnm.Print_Area" localSheetId="7">'Environment (Other Indicators)'!$A$1:$M$36</definedName>
    <definedName name="_xlnm.Print_Area" localSheetId="6">'Environment (Other workshops)'!$A$1:$H$66</definedName>
    <definedName name="_xlnm.Print_Area" localSheetId="5">'Environment (Vital Few)'!$A$1:$H$102</definedName>
    <definedName name="_xlnm.Print_Area" localSheetId="1">Index!$A$1:$L$33</definedName>
    <definedName name="_xlnm.Print_Area" localSheetId="3">Introduction!$A$1:$E$67</definedName>
    <definedName name="_xlnm.Print_Area" localSheetId="8">'Product Responsibility'!$A$1:$E$76</definedName>
    <definedName name="_xlnm.Print_Area" localSheetId="11">Society!$A$1:$H$14</definedName>
    <definedName name="_xlnm.Print_Area" localSheetId="0">'Title sheet'!$A$1:$F$25</definedName>
    <definedName name="_xlnm.Print_Titles" localSheetId="7">'Environment (Other Indicators)'!$A:$C,'Environment (Other Indicators)'!$2:$3</definedName>
    <definedName name="_xlnm.Print_Titles" localSheetId="6">'Environment (Other workshops)'!$A:$C,'Environment (Other workshops)'!$2:$3</definedName>
    <definedName name="_xlnm.Print_Titles" localSheetId="5">'Environment (Vital Few)'!$A:$C,'Environment (Vital Few)'!$1:$3</definedName>
    <definedName name="_xlnm.Print_Titles" localSheetId="10">'Human Rights'!$1:$3</definedName>
    <definedName name="_xlnm.Print_Titles" localSheetId="3">Introduction!$3:$3</definedName>
    <definedName name="_xlnm.Print_Titles" localSheetId="9">'Labour Practices'!$1:$3</definedName>
    <definedName name="_xlnm.Print_Titles" localSheetId="8">'Product Responsibility'!$1:$1</definedName>
    <definedName name="_xlnm.Print_Titles" localSheetId="11">Society!$1:$3</definedName>
    <definedName name="Prod_sheet">'Product Responsibility'!$A$4</definedName>
    <definedName name="Product">'Product Responsibility'!#REF!</definedName>
    <definedName name="Product_Cases">'Product Responsibility'!$A$15</definedName>
    <definedName name="Product_top">'Product Responsibility'!$A$1</definedName>
    <definedName name="Report_para">Introduction!$B$43</definedName>
    <definedName name="Service_Top">'Environment (Other workshops)'!#REF!</definedName>
    <definedName name="Sites_c">'Environment (Other Indicators)'!#REF!</definedName>
    <definedName name="Sites_m">'Environment (Vital Few)'!$A$4</definedName>
    <definedName name="Sites_s">'Environment (Other workshops)'!$A$5</definedName>
    <definedName name="SO1_Community">Society!$A$4</definedName>
    <definedName name="SO2_Corruption">Society!$A$5</definedName>
    <definedName name="SO5_Public_policy">Society!$A$11</definedName>
    <definedName name="SO7_Anti_comp">Society!$A$13</definedName>
    <definedName name="SO8_Compliance">Society!$A$14</definedName>
    <definedName name="Society">Society!$A$1</definedName>
    <definedName name="star_goal_example">#REF!</definedName>
    <definedName name="Strat_analy">Introduction!$B$5</definedName>
    <definedName name="TITLE">'Title sheet'!$A$1</definedName>
    <definedName name="Value_Chain">#REF!</definedName>
    <definedName name="Value_Chain_top">#REF!</definedName>
    <definedName name="VAlue_Chain_Top2">#REF!</definedName>
    <definedName name="Water">Index!$C$17</definedName>
  </definedNames>
  <calcPr calcId="145621"/>
</workbook>
</file>

<file path=xl/calcChain.xml><?xml version="1.0" encoding="utf-8"?>
<calcChain xmlns="http://schemas.openxmlformats.org/spreadsheetml/2006/main">
  <c r="E49" i="19" l="1"/>
  <c r="E19" i="19" l="1"/>
  <c r="E26" i="19" s="1"/>
  <c r="E71" i="20" l="1"/>
  <c r="E37" i="20" l="1"/>
  <c r="E31" i="20" l="1"/>
  <c r="E41" i="20" s="1"/>
  <c r="E32" i="20" l="1"/>
  <c r="E38" i="20"/>
  <c r="F48" i="12"/>
  <c r="G49" i="19" l="1"/>
  <c r="F49" i="19"/>
  <c r="F19" i="19"/>
  <c r="F26" i="19" s="1"/>
  <c r="F71" i="20"/>
  <c r="F37" i="20" l="1"/>
  <c r="G37" i="20"/>
  <c r="F29" i="20"/>
  <c r="F31" i="20" s="1"/>
  <c r="F38" i="20" l="1"/>
  <c r="F41" i="20"/>
  <c r="F32" i="20" s="1"/>
  <c r="F18" i="11"/>
  <c r="F8" i="11"/>
  <c r="G19" i="19"/>
  <c r="G26" i="19" s="1"/>
  <c r="G71" i="20"/>
  <c r="G9" i="11"/>
  <c r="G29" i="20"/>
  <c r="G31" i="20" s="1"/>
  <c r="G38" i="20" l="1"/>
  <c r="G41" i="20"/>
  <c r="E49" i="20" s="1"/>
  <c r="G32" i="20" l="1"/>
  <c r="F49" i="20"/>
</calcChain>
</file>

<file path=xl/sharedStrings.xml><?xml version="1.0" encoding="utf-8"?>
<sst xmlns="http://schemas.openxmlformats.org/spreadsheetml/2006/main" count="1146" uniqueCount="874">
  <si>
    <t>Our products are mainly made from steel and other metals - their life expectancy is usually measured in decades.  There is a strong second-hand and reconditioned market for much of the equipment when it finishes service with the original purchaser.  Machines that are not recycled through these markets can be scrapped and recycled through the mature scrap metal market.  We do not, therefore, reclaim the equipment.  Packaging materials are subject to a programme to improve their recyclability - the majority is wood and paperboard which we strive to source from  sustainable forestry and which is recyclable through these markets - we do not reclaim the material ourselves..</t>
  </si>
  <si>
    <t>Governance, Commitments and Engagement</t>
  </si>
  <si>
    <t>Externally developed charters to which the organisation subscribes or endorses.</t>
  </si>
  <si>
    <t>None</t>
  </si>
  <si>
    <t>Links and references (1).</t>
  </si>
  <si>
    <t>Introduction</t>
  </si>
  <si>
    <t>PRODUCT RESPONSIBILITY</t>
  </si>
  <si>
    <t>LABOUR PRACTICES AND DECENT WORK</t>
  </si>
  <si>
    <t>LA3</t>
  </si>
  <si>
    <t>LA4</t>
  </si>
  <si>
    <t>LA5</t>
  </si>
  <si>
    <t>Minimum notice periods regarding significant operational changes, including whether it is specified in collective agreements.</t>
  </si>
  <si>
    <t>LA6</t>
  </si>
  <si>
    <t>LA7</t>
  </si>
  <si>
    <t>LA8</t>
  </si>
  <si>
    <t>Education, training, counselling, training and risk control programs in place to assist workforce members, their families, or community members regarding serious diseases.</t>
  </si>
  <si>
    <t>LA9</t>
  </si>
  <si>
    <t>LA10</t>
  </si>
  <si>
    <t>LA11</t>
  </si>
  <si>
    <t>LA12</t>
  </si>
  <si>
    <t>% of employees receiving regular performance and career development reviews.</t>
  </si>
  <si>
    <t>LA13</t>
  </si>
  <si>
    <t>LA14</t>
  </si>
  <si>
    <t>Ratio of salary of men to women by employee category.</t>
  </si>
  <si>
    <t>HUMAN RIGHTS</t>
  </si>
  <si>
    <t>HR1</t>
  </si>
  <si>
    <t>HR2</t>
  </si>
  <si>
    <t>HR3</t>
  </si>
  <si>
    <t>HR4</t>
  </si>
  <si>
    <t>HR5</t>
  </si>
  <si>
    <t>HR6</t>
  </si>
  <si>
    <t>HR7</t>
  </si>
  <si>
    <t>HR8</t>
  </si>
  <si>
    <t>HR9</t>
  </si>
  <si>
    <t>SOCIETY</t>
  </si>
  <si>
    <t>SO1</t>
  </si>
  <si>
    <t>SO2</t>
  </si>
  <si>
    <t>SO3</t>
  </si>
  <si>
    <t>% of employees trained in organisation's anti-corruption policies and practices</t>
  </si>
  <si>
    <t>SO4</t>
  </si>
  <si>
    <t>SO5</t>
  </si>
  <si>
    <t>SO6</t>
  </si>
  <si>
    <t>SO7</t>
  </si>
  <si>
    <t>Actions taken in response to incidents of corruption.</t>
  </si>
  <si>
    <t>SO8</t>
  </si>
  <si>
    <t>% of significant suppliers and contractors that have undergone screening on human rights and actions taken.</t>
  </si>
  <si>
    <t>Units</t>
  </si>
  <si>
    <t>Materials used by weight</t>
  </si>
  <si>
    <t>Percentage of materials that are recycled input materials</t>
  </si>
  <si>
    <t>Direct energy Purchased:</t>
  </si>
  <si>
    <t>Light oil</t>
  </si>
  <si>
    <t>Heavy oil</t>
  </si>
  <si>
    <t>Natural gas</t>
  </si>
  <si>
    <t>Coal</t>
  </si>
  <si>
    <t>PLG</t>
  </si>
  <si>
    <t>Renewable energy sources (bio-energy, solar cells, wind)</t>
  </si>
  <si>
    <t>Other (site specific)</t>
  </si>
  <si>
    <t>Direct energy sold</t>
  </si>
  <si>
    <t>Total direct energy consumption.</t>
  </si>
  <si>
    <t xml:space="preserve">Indirect Energy Consumption by primary energy source. </t>
  </si>
  <si>
    <t>Total Indirect energy consumption.</t>
  </si>
  <si>
    <t>Initiatives to provide energy-efficient or renewable energy-based products and services, and reductions in energy requirements as a result of these initiatives.</t>
  </si>
  <si>
    <t>Initiatives to reduce indirect energy consumption and reductions achieved.</t>
  </si>
  <si>
    <t>Society</t>
  </si>
  <si>
    <t>In this number of countries.</t>
  </si>
  <si>
    <t>Total water withdrawn by source</t>
  </si>
  <si>
    <t>Water sources significantly affected by withdrawal of water</t>
  </si>
  <si>
    <t>% and  total water recycled and reused.</t>
  </si>
  <si>
    <t>Impacts of significant impacts of activities, products or services in areas defined in EN11.</t>
  </si>
  <si>
    <t>Habitats protected or restored</t>
  </si>
  <si>
    <t>Strategies, current actions, and future plans for managing effects on biodiversity.</t>
  </si>
  <si>
    <t>Number of IUCN red list species affected by operation, by level of extinction risk.</t>
  </si>
  <si>
    <t>Other relevant indirect greenhouse gas emissions by weight (scope 3)</t>
  </si>
  <si>
    <t>Initiatives to reduce greenhouse gas emissions and reductions achieved.</t>
  </si>
  <si>
    <t>Emission of Ozone-depleting substances by weight</t>
  </si>
  <si>
    <t>Kg</t>
  </si>
  <si>
    <t>Total water discharge by quality and destination.</t>
  </si>
  <si>
    <t>Total weight of waste by type and disposal method.</t>
  </si>
  <si>
    <t>Alfa Laval's work on sustainability is summarised in three different reports each year:</t>
  </si>
  <si>
    <t>Sustainability Reporting</t>
  </si>
  <si>
    <t>Printing the report</t>
  </si>
  <si>
    <t>Total number and volume of significant spills.</t>
  </si>
  <si>
    <t>Initiatives to mitigate environmental impacts of products and services, and extent of mitigation</t>
  </si>
  <si>
    <t>% of products sold and their packaging materials that are reclaimed by category</t>
  </si>
  <si>
    <t>EN29 (employees)</t>
  </si>
  <si>
    <t>Significant environmental impacts of transporting members of the workforce for the organisation's operations.</t>
  </si>
  <si>
    <t>EN30</t>
  </si>
  <si>
    <t>Total environmental protection expenditures and investments by type.</t>
  </si>
  <si>
    <t>No.</t>
  </si>
  <si>
    <t>Total Direct Energy produced:</t>
  </si>
  <si>
    <t>n/a</t>
  </si>
  <si>
    <t>tons CO2</t>
  </si>
  <si>
    <t>g/tonne km</t>
  </si>
  <si>
    <t>CO2 emissions per tonne km transported:</t>
  </si>
  <si>
    <t>ton CO2</t>
  </si>
  <si>
    <t>Average CO2 per company car.</t>
  </si>
  <si>
    <t>Calculated CO2 emissions
 from company cars</t>
  </si>
  <si>
    <t>g/km</t>
  </si>
  <si>
    <t xml:space="preserve">Calculated CO2 from
 employee air transportation </t>
  </si>
  <si>
    <t>Total calculated CO2 emissions from goods transportation:</t>
  </si>
  <si>
    <t>EN6</t>
  </si>
  <si>
    <t>Economic</t>
  </si>
  <si>
    <t>Benefits provided to full-time employees that are not provided to part-time employees.</t>
  </si>
  <si>
    <t>Programmes for skills management that support continued employability and career endings.</t>
  </si>
  <si>
    <t>Total hours &amp; % employees trained training on human rights policies and procedures.</t>
  </si>
  <si>
    <t>Number of incidents of violations of rights of indigenous people</t>
  </si>
  <si>
    <t>% security personnel trained on human rights</t>
  </si>
  <si>
    <t>Our Approach is summarised in the statements by the CEO (see 1.1 above):  We want our processes to have as little impact on the environment as possible and we want to ensure that our way of doing business does not add to social injustices or corruption.  We try to focus our work on sustainable development into those parts of our activity where our actions can make a measurable difference.</t>
  </si>
  <si>
    <t>Our processes use very little water and no water sources are significantly affected.</t>
  </si>
  <si>
    <t>The main risk of forced and bonded labour is in the supply chain.  See HR2.</t>
  </si>
  <si>
    <t>Not reported - we employ few security personnel</t>
  </si>
  <si>
    <t>Not reported - Alfa Laval's activities do not pose a significant risk to indigenous people.</t>
  </si>
  <si>
    <t>Environment</t>
  </si>
  <si>
    <t>Significant environmental impacts of transporting products and other goods and materials used for the organisation's operations.</t>
  </si>
  <si>
    <t>Product Responsibility</t>
  </si>
  <si>
    <t>PR2</t>
  </si>
  <si>
    <t>Total number of incidents of non-compliance with regulations and voluntary codes concerning health and safety impacts of products and services, by type of customer.</t>
  </si>
  <si>
    <t>PR3</t>
  </si>
  <si>
    <t>GRI.</t>
  </si>
  <si>
    <r>
      <t>Occupational Health and Safety</t>
    </r>
    <r>
      <rPr>
        <sz val="8"/>
        <rFont val="Arial"/>
        <family val="2"/>
      </rPr>
      <t xml:space="preserve">
% of total workforce represented in formal H&amp;S committees.</t>
    </r>
  </si>
  <si>
    <r>
      <t>Training and Education</t>
    </r>
    <r>
      <rPr>
        <sz val="8"/>
        <rFont val="Arial"/>
        <family val="2"/>
      </rPr>
      <t xml:space="preserve">
Average hours training per year per employee by employee category.</t>
    </r>
  </si>
  <si>
    <r>
      <t>Labour /Management Relations</t>
    </r>
    <r>
      <rPr>
        <sz val="8"/>
        <rFont val="Arial"/>
        <family val="2"/>
      </rPr>
      <t xml:space="preserve">
Percentage of employees covered by collective bargaining agreements</t>
    </r>
  </si>
  <si>
    <t>No. Operating units covered by these statistics.</t>
  </si>
  <si>
    <t>No of fatal accidents</t>
  </si>
  <si>
    <t>No centrally held statistics available.</t>
  </si>
  <si>
    <t>Average number of accidents per million working hours</t>
  </si>
  <si>
    <t>Lost days due to all forms of illness as % of total working days.</t>
  </si>
  <si>
    <t>Average number of employees</t>
  </si>
  <si>
    <t xml:space="preserve">Lost days per million budget working hours due to accidents.  </t>
  </si>
  <si>
    <t>A standard management performance and career development process is used for all companies that operate under the Alfa Laval brand.  This sets an example that this is an important part of management.  All employees should have a development and performance review but we do not keep central statistics on this.</t>
  </si>
  <si>
    <t>We do not collect this information centrally, it is regarded as a locally managed issue.  In times when there is a WHO alert, we take the necessary steps, coordinated by the centre, to respond both in terms of travel restrictions and local health initiatives.</t>
  </si>
  <si>
    <t xml:space="preserve">We do not collect a central statistic for this.  However, it should be noted that union representatives are members of the Alfa Laval Board of Directors. </t>
  </si>
  <si>
    <t>Rates of injury, occupational diseases, lost days, and absenteeism, and total number of work-related fatalities by region.</t>
  </si>
  <si>
    <t>No. Employees covered by these statistics.</t>
  </si>
  <si>
    <t>H&amp; S topics covered in formal agreements with trade unions.</t>
  </si>
  <si>
    <r>
      <t>Diversity and Equal Opportunities</t>
    </r>
    <r>
      <rPr>
        <sz val="8"/>
        <rFont val="Arial"/>
        <family val="2"/>
      </rPr>
      <t xml:space="preserve">
Composition of governance bodies and breakdown of employees per category according to gender, age group, minority group membership, and other indicators of diversity.</t>
    </r>
  </si>
  <si>
    <r>
      <t>Anti-Competitive Behaviour</t>
    </r>
    <r>
      <rPr>
        <sz val="8"/>
        <rFont val="Arial"/>
        <family val="2"/>
      </rPr>
      <t xml:space="preserve">
Total number of legal  actions for anti-competitive behaviour, anti trust, and monopoly practices and their outcomes.</t>
    </r>
  </si>
  <si>
    <r>
      <t>Compliance</t>
    </r>
    <r>
      <rPr>
        <sz val="8"/>
        <rFont val="Arial"/>
        <family val="2"/>
      </rPr>
      <t xml:space="preserve">
Monetary Value of significant fines and total number of non-monetary sanctions for non-compliance with laws and regulations.</t>
    </r>
  </si>
  <si>
    <t>Total number of incidents of non-compliance with regulations and voluntary codes concerning product and service information and labelling, by type of outcomes.</t>
  </si>
  <si>
    <t>PR4</t>
  </si>
  <si>
    <t>PR5</t>
  </si>
  <si>
    <t>Practices relating to customer satisfaction, including results of surveys measuring customer satisfaction.</t>
  </si>
  <si>
    <t>PR6</t>
  </si>
  <si>
    <t>PR7</t>
  </si>
  <si>
    <t>Number of incidents of non-compliance related to PR6</t>
  </si>
  <si>
    <t>PR8</t>
  </si>
  <si>
    <t>PR9</t>
  </si>
  <si>
    <t>Compliance
Monetary value of significant fines for non-compliance with laws and regulations concerning the provision and use of products and services.</t>
  </si>
  <si>
    <t>Total number of substantiated complaints regarding breaches of customer privacy and losses of customer data.</t>
  </si>
  <si>
    <t>Marketing Communications
Programs for adherence to laws, standards, and voluntary codes relating to marketing communications, including advertising, promotion, and sponsorship.</t>
  </si>
  <si>
    <t>Labour Practices</t>
  </si>
  <si>
    <t>LA4 Labour/Management relations</t>
  </si>
  <si>
    <t>LA6 Occupational Health and Safety</t>
  </si>
  <si>
    <t>LA10 Training and Education</t>
  </si>
  <si>
    <t>LA13 Diversity and Equal Opportunities</t>
  </si>
  <si>
    <t>GRI</t>
  </si>
  <si>
    <t>4.1 
- 
4.10</t>
  </si>
  <si>
    <t>4.14
 -
 4.16</t>
  </si>
  <si>
    <t>Topic</t>
  </si>
  <si>
    <t>See Financial Summary in Annual Report</t>
  </si>
  <si>
    <t>See separate sheet</t>
  </si>
  <si>
    <t>Index Link</t>
  </si>
  <si>
    <t>Human Rights</t>
  </si>
  <si>
    <r>
      <t>Investment and Procurement Practices</t>
    </r>
    <r>
      <rPr>
        <sz val="8"/>
        <rFont val="Arial"/>
        <family val="2"/>
      </rPr>
      <t xml:space="preserve">
% and total number of significant investment agreements that include human rights clauses or that have undergone human rights screening.</t>
    </r>
  </si>
  <si>
    <t>HR1  Investment and Procurement Practices</t>
  </si>
  <si>
    <t>HR4 Non-Discrimination</t>
  </si>
  <si>
    <t>HR 5 Freedom of Association</t>
  </si>
  <si>
    <t>HR6 Child Labour</t>
  </si>
  <si>
    <t>HR7 Forced and compulsory Labour</t>
  </si>
  <si>
    <r>
      <t>Community.</t>
    </r>
    <r>
      <rPr>
        <sz val="8"/>
        <rFont val="Arial"/>
        <family val="2"/>
      </rPr>
      <t xml:space="preserve">
Nature, scope and effectiveness of practices to manage the impacts of operations on communities.</t>
    </r>
  </si>
  <si>
    <t>SO1 Community</t>
  </si>
  <si>
    <t>SO2 Corruption</t>
  </si>
  <si>
    <t>SO5 Public Policy</t>
  </si>
  <si>
    <t>SO8 Compliance</t>
  </si>
  <si>
    <t>SO7 Anti-Competitive Behavior</t>
  </si>
  <si>
    <t xml:space="preserve">We do not participate in public lobbying on this subject - we do consider ourselves to be an organisation of significant scale to undertake such an activity.
We do participate with other Swedish Companies in discussions on this subject and exchange ideas and experience regarding policies and procedures to combat unethical business practices. </t>
  </si>
  <si>
    <t>Total value of financial and in-kind contributions to political parties, politicians and related institutions by country</t>
  </si>
  <si>
    <t>Alfa Laval does not contribute to any political party or related institutions.  This is a part of our Business Principles.</t>
  </si>
  <si>
    <r>
      <t>Non-discrimination</t>
    </r>
    <r>
      <rPr>
        <sz val="8"/>
        <rFont val="Arial"/>
        <family val="2"/>
      </rPr>
      <t xml:space="preserve">
Total number of incidents of discrimination and actions taken.</t>
    </r>
  </si>
  <si>
    <r>
      <t>Freedom of Association and Collective Bargaining.</t>
    </r>
    <r>
      <rPr>
        <sz val="8"/>
        <rFont val="Arial"/>
        <family val="2"/>
      </rPr>
      <t xml:space="preserve">
Operations identified in which the right to exercise freedom of association and collective bargaining may be at significant risk, and action taken to support these rights.</t>
    </r>
  </si>
  <si>
    <r>
      <t>Child Labour</t>
    </r>
    <r>
      <rPr>
        <sz val="8"/>
        <rFont val="Arial"/>
        <family val="2"/>
      </rPr>
      <t xml:space="preserve">
Operations identified as having significant risk for incidents of child labour, and measures taken to contribute to the elimination of child labour.</t>
    </r>
  </si>
  <si>
    <r>
      <t>Forced and Compulsory Labour</t>
    </r>
    <r>
      <rPr>
        <sz val="8"/>
        <rFont val="Arial"/>
        <family val="2"/>
      </rPr>
      <t xml:space="preserve">
Operations identified as having significant risk for incidents of forced or compulsory labour, and measures taken to contribute to the elimination of forced or compulsory labour.</t>
    </r>
  </si>
  <si>
    <r>
      <t>Corruption</t>
    </r>
    <r>
      <rPr>
        <sz val="8"/>
        <rFont val="Arial"/>
        <family val="2"/>
      </rPr>
      <t xml:space="preserve">
Percentage and total number of business units analysed for risks relating to corruption.</t>
    </r>
  </si>
  <si>
    <r>
      <t>Public Policy</t>
    </r>
    <r>
      <rPr>
        <sz val="8"/>
        <rFont val="Arial"/>
        <family val="2"/>
      </rPr>
      <t xml:space="preserve">
Public policy positions and participation in public policy development and lobbying.</t>
    </r>
  </si>
  <si>
    <t>Title</t>
  </si>
  <si>
    <t>Comments</t>
  </si>
  <si>
    <t>1.1</t>
  </si>
  <si>
    <t>Strategy and Analysis</t>
  </si>
  <si>
    <t>How sustainability is integrally linked with Alfa Laval’s business strategy and the needs of society.</t>
  </si>
  <si>
    <t>Much of Alfa Laval’s business is concerned with equipment and systems that reduce environmental impact of municipal and industrial processes.  The business strategy is therefore strongly influenced by the need for society to address these issues.</t>
  </si>
  <si>
    <t>1.2</t>
  </si>
  <si>
    <t>Description of key impacts risks and opportunities.</t>
  </si>
  <si>
    <t>Description of main processes in place.</t>
  </si>
  <si>
    <t>Organisational Profile</t>
  </si>
  <si>
    <t>2.1</t>
  </si>
  <si>
    <t>Name</t>
  </si>
  <si>
    <t>Alfa Laval AB</t>
  </si>
  <si>
    <t>2.2</t>
  </si>
  <si>
    <t>Primary Brands, products services</t>
  </si>
  <si>
    <t>2.3</t>
  </si>
  <si>
    <t>Operational structure of organisation</t>
  </si>
  <si>
    <t>2.4</t>
  </si>
  <si>
    <t>Location of Company HQ</t>
  </si>
  <si>
    <t>Lund, Sweden</t>
  </si>
  <si>
    <t>2.5</t>
  </si>
  <si>
    <t>ton</t>
  </si>
  <si>
    <t>Number of countries where the company operates</t>
  </si>
  <si>
    <t>2.6</t>
  </si>
  <si>
    <t>Nature of Ownership and legal form</t>
  </si>
  <si>
    <t>2.7</t>
  </si>
  <si>
    <t>2.8</t>
  </si>
  <si>
    <t>Scale of organisation</t>
  </si>
  <si>
    <t>Number of employees</t>
  </si>
  <si>
    <t>Net revenues</t>
  </si>
  <si>
    <t>Capitalisation</t>
  </si>
  <si>
    <t>Quantity of products or services provided</t>
  </si>
  <si>
    <t>2.9</t>
  </si>
  <si>
    <t>2.10</t>
  </si>
  <si>
    <t>Awards received in reporting period</t>
  </si>
  <si>
    <t>Key events in the reporting period
Performance related to targets:
Outlooks on main challenges and targets</t>
  </si>
  <si>
    <t>2.8.1</t>
  </si>
  <si>
    <t>2.8.3</t>
  </si>
  <si>
    <t>2.8.4</t>
  </si>
  <si>
    <t>2.8.5</t>
  </si>
  <si>
    <t>Most important risks and opportunities arising from sustainability trends.</t>
  </si>
  <si>
    <t>1.2.1</t>
  </si>
  <si>
    <t>1.2.2</t>
  </si>
  <si>
    <t>Significant changes during the reporting period regarding size, structure, or ownership.</t>
  </si>
  <si>
    <t>Markets served</t>
  </si>
  <si>
    <t xml:space="preserve">2. </t>
  </si>
  <si>
    <t>1.</t>
  </si>
  <si>
    <t>CEO / chairman statements</t>
  </si>
  <si>
    <t>Presently there is no management system in place to collect information about all awards received.</t>
  </si>
  <si>
    <t>3.</t>
  </si>
  <si>
    <t>Report Parameters.</t>
  </si>
  <si>
    <t>3.1</t>
  </si>
  <si>
    <t>3.2</t>
  </si>
  <si>
    <t>Date of most recent report</t>
  </si>
  <si>
    <t>Reporting Period</t>
  </si>
  <si>
    <t>3.3</t>
  </si>
  <si>
    <t>Reporting cycle</t>
  </si>
  <si>
    <t xml:space="preserve">Annual </t>
  </si>
  <si>
    <t>3.4</t>
  </si>
  <si>
    <t>Contact person</t>
  </si>
  <si>
    <t>Report Profile</t>
  </si>
  <si>
    <t>Report Scope and Boundary</t>
  </si>
  <si>
    <t>Process for determining report content.</t>
  </si>
  <si>
    <t>3.6</t>
  </si>
  <si>
    <t>Boundary for reporting</t>
  </si>
  <si>
    <t>Specific Limitations on the scope or boundary for the report.</t>
  </si>
  <si>
    <t>3.9</t>
  </si>
  <si>
    <t>Data measurement techniques and comment on the use of GRI indicator protocols.</t>
  </si>
  <si>
    <t>3.10</t>
  </si>
  <si>
    <t>Effects of re-statements of information from earlier reports.</t>
  </si>
  <si>
    <t>3.11</t>
  </si>
  <si>
    <t>Significant changes in scope, boundary, or measurement methods.</t>
  </si>
  <si>
    <t>3.12</t>
  </si>
  <si>
    <t>GRI Content Index</t>
  </si>
  <si>
    <t>3.13</t>
  </si>
  <si>
    <t>4.</t>
  </si>
  <si>
    <t>Corporate Governance is reported as a separate section of the company Annual Report</t>
  </si>
  <si>
    <t>Governance Structure, processes and reporting</t>
  </si>
  <si>
    <t>4.11</t>
  </si>
  <si>
    <t>4.12</t>
  </si>
  <si>
    <t>4.13</t>
  </si>
  <si>
    <t>Stakeholder Groups</t>
  </si>
  <si>
    <t>4.17</t>
  </si>
  <si>
    <t>Issues raised by stakeholder Groups</t>
  </si>
  <si>
    <t>Click here for Index</t>
  </si>
  <si>
    <t>Energy saved due to conservation and efficiency improvements</t>
  </si>
  <si>
    <t>Location of land owned, leased, managed in, or adjacent to, protected areas and areas of high biodiversity value outside protected areas</t>
  </si>
  <si>
    <t xml:space="preserve">This factor is not yet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</si>
  <si>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r>
      <t>ECONOMIC</t>
    </r>
    <r>
      <rPr>
        <sz val="8"/>
        <color indexed="9"/>
        <rFont val="Arial"/>
        <family val="2"/>
      </rPr>
      <t xml:space="preserve">    </t>
    </r>
  </si>
  <si>
    <t>More information</t>
  </si>
  <si>
    <t xml:space="preserve">Our processes have little significant affect on biodiversity, we therefore do not have specific strategies to deal with this.  However, at factory sites we try to plant trees etc. when possible.  </t>
  </si>
  <si>
    <t>This data is not centrally collected.</t>
  </si>
  <si>
    <t>No water sources are significantly affected.</t>
  </si>
  <si>
    <t>The main risk of child labour is in the supply chain in activities requiring low skill and manual dexterity.  Processes with this risk (e.g. metal polishing, rubber processing) are identified in our risk assessment as a part of the supplier assessment process (See HR2) - particular attention is paid to ensuring there is no child labour.</t>
  </si>
  <si>
    <t>3.5.1</t>
  </si>
  <si>
    <t>3.5.2</t>
  </si>
  <si>
    <t>3.7.1</t>
  </si>
  <si>
    <t>3.7.2</t>
  </si>
  <si>
    <t>If you need to print the report (or parts of it) the print area has been predefined for each section and, hopefully, the printed page will suit A4 paper.</t>
  </si>
  <si>
    <t>Investor Relations:  gabriella.grotte@alfalaval.com</t>
  </si>
  <si>
    <r>
      <t xml:space="preserve">This is an excel workbook.  Navigation is easiest via </t>
    </r>
    <r>
      <rPr>
        <u/>
        <sz val="10"/>
        <color indexed="12"/>
        <rFont val="Arial"/>
        <family val="2"/>
      </rPr>
      <t>the index</t>
    </r>
    <r>
      <rPr>
        <sz val="10"/>
        <color indexed="12"/>
        <rFont val="Arial"/>
        <family val="2"/>
      </rPr>
      <t>.  Each index topic is a link that will take you to the relevant section of the report.  Each page has a return link to the index.</t>
    </r>
  </si>
  <si>
    <t>We have no specific projects on this.  However, on our larger site (e.g. India) we have programmes to plant tress and other plants that can provide an environment for wild life.  Our premises do not occupy large areas of undeveloped land.</t>
  </si>
  <si>
    <t>These will be noted in the data tables where relevant and in the Business Principles Progress Reports regarding changes in the processes.</t>
  </si>
  <si>
    <t>The Business Principles of Alfa Laval</t>
  </si>
  <si>
    <t>Alfa Laval Sustainability Reports</t>
  </si>
  <si>
    <t>Memberships in associations (such as industry associations)</t>
  </si>
  <si>
    <t>Not reported.</t>
  </si>
  <si>
    <t>Business Principles Progress Reports</t>
  </si>
  <si>
    <t>ENVIRONMENT:</t>
  </si>
  <si>
    <t>Governance and Engagement</t>
  </si>
  <si>
    <t xml:space="preserve">About </t>
  </si>
  <si>
    <t>2.</t>
  </si>
  <si>
    <t xml:space="preserve">      About this report………and how to navigate in it.</t>
  </si>
  <si>
    <t>How to navigate</t>
  </si>
  <si>
    <t xml:space="preserve">Comments </t>
  </si>
  <si>
    <r>
      <t>Product and Service Labelling</t>
    </r>
    <r>
      <rPr>
        <sz val="8"/>
        <rFont val="Arial"/>
        <family val="2"/>
      </rPr>
      <t xml:space="preserve">
Type of product and service information required by procedures, and percentage of significant products and services subject to such information requirements.</t>
    </r>
  </si>
  <si>
    <t>See Comment on PR3.</t>
  </si>
  <si>
    <t>Consolidated data is not available.</t>
  </si>
  <si>
    <t xml:space="preserve">Direct + indirect energy gross </t>
  </si>
  <si>
    <t>CH4, NOx, SOx, and other significant air emissions by type and weight.</t>
  </si>
  <si>
    <t xml:space="preserve">Raw material consumption is not significant in the reconditioning and repair workshops:  The main consumables are  spare parts are a product of manufacturing and are reported as a part of manufacturing output. The other main consumables are cleaning chemicals and water which are reported elsewhere. </t>
  </si>
  <si>
    <t>1.  The Sustainability Report section of the Annual Report.</t>
  </si>
  <si>
    <t xml:space="preserve">2.  The Business Principles Progress Report.  
</t>
  </si>
  <si>
    <t xml:space="preserve">   Sustainability Reporting in Alfa Laval and how to use this report.</t>
  </si>
  <si>
    <t>Click here to visit Product and Application pages.</t>
  </si>
  <si>
    <t>Number of accidents resulting in one or more days absence:</t>
  </si>
  <si>
    <t>We train managers on-the-job on this subject.  The main risk of non-compliance with human rights policy lies in the supply chain in countries with poor legal enforcement procedures.  Our purchasing staff are trained how to implement our supplier assessment process and there is an audit manual locally to ensure consistent assessment of suppliers.</t>
  </si>
  <si>
    <t>The company is a publically owed and quoted on the NASDAQ OMX Exchange Stockholm, Sweden.</t>
  </si>
  <si>
    <t>Cooking oil to bio fuel</t>
  </si>
  <si>
    <t>Recycling</t>
  </si>
  <si>
    <t>Water</t>
  </si>
  <si>
    <t>Generating fresh water</t>
  </si>
  <si>
    <t>Solar Powered water heating</t>
  </si>
  <si>
    <t>Renewable energy</t>
  </si>
  <si>
    <t xml:space="preserve">year published </t>
  </si>
  <si>
    <t>Russian district heating in transition</t>
  </si>
  <si>
    <t>Energy Efficiency</t>
  </si>
  <si>
    <t>Bio-diversity</t>
  </si>
  <si>
    <t>Safeguarding crop diversity</t>
  </si>
  <si>
    <t>Energy efficiency - reduction of GHG</t>
  </si>
  <si>
    <t>Heat recovery in Copper mining</t>
  </si>
  <si>
    <t>Nuclear Power in China</t>
  </si>
  <si>
    <t>Improving Air Quality during water treatment</t>
  </si>
  <si>
    <t>Clean Air</t>
  </si>
  <si>
    <t>Carbon Dioxide Capture in Norway</t>
  </si>
  <si>
    <t xml:space="preserve">Here issue </t>
  </si>
  <si>
    <t>Treating contaminated water on oil rigs</t>
  </si>
  <si>
    <t>Concentrated Solar Power</t>
  </si>
  <si>
    <t>Energy Conservation in Large buildings</t>
  </si>
  <si>
    <t>PRA1</t>
  </si>
  <si>
    <t>Recycling by-products of an Ugandan Fishery. Page 15 of Here Issue 26</t>
  </si>
  <si>
    <t>Alfa Laval Pure Ballast wins 2009 Ocean Environmental Protection Award. Page 15 of Here Issue No.26</t>
  </si>
  <si>
    <t>Importance of Water: Page 3 Editorial of Here Issue 25</t>
  </si>
  <si>
    <t>Overview of Water Issues: page 4 of Here Issue 25</t>
  </si>
  <si>
    <t>Clean water in Gas Wells: page 7 of Here Issue 25</t>
  </si>
  <si>
    <t>Protecting Trees in Peru : page 19 of Here Issue 25</t>
  </si>
  <si>
    <t>Cleaning Synthetic fuel gas made from coal in US: Page 19 of Here Issue 25</t>
  </si>
  <si>
    <t>Reducing Ammonia emission in an ammonium nitrate plant in South Africa: Page 23 of Here Issue 25</t>
  </si>
  <si>
    <t>Cutting GHG emissions at Arlanda Airport, Sweden:  Page 29 of Here Issue 25</t>
  </si>
  <si>
    <t>Avoiding legionella infections: Page 30 of Here Issue 25</t>
  </si>
  <si>
    <t>Can we clean coal? Editorial Page 3 of Here Issue 26</t>
  </si>
  <si>
    <t>Carbon Capture and Storage Overview: page 5 of Here Issue 26</t>
  </si>
  <si>
    <t>Saving Energy in a Russian Oil Refinery.  Page 10 of Here Issue 26</t>
  </si>
  <si>
    <t>Compabloc  120 saves 47,500 tonnes of CO2 per year for an average oil refinery.  Page 10 of Here Issue 26.</t>
  </si>
  <si>
    <t>Scottish Whiskey industry reduces environmental impact. Page 16 of Here Issue 26</t>
  </si>
  <si>
    <t>Water and Energy Efficiency</t>
  </si>
  <si>
    <t>ii) Participation in voluntary green pricing programs provided by utilities (mostly United States).</t>
  </si>
  <si>
    <t>iv) On-site or direct investment in renewable electricity generation, of which the environmental attributes are not sold to any other party outside the company (e.g. on-site solar panels).</t>
  </si>
  <si>
    <t>MWh/M€</t>
  </si>
  <si>
    <t>MWh</t>
  </si>
  <si>
    <t xml:space="preserve">Each manufacturing site has the goal to reduce energy as a part of their operational goals which are set by the line management each year.  </t>
  </si>
  <si>
    <t>These projects are of significant size to be monitored centrally.  They are mainly in the areas of: 
*  Low energy lighting
*  Improved heating/ air conditioning and insulation
*  Improved efficiency of compressed air.
*  Improved efficiency of production machinery.
Smaller projects may be implemented locally.  These projects are likely to be improved regimes for turning off idle machines, lights, computers etc.  Savings from these initiatives is not included here.</t>
  </si>
  <si>
    <t>Total Energy Consumption (Direct + Indirect)</t>
  </si>
  <si>
    <t xml:space="preserve">Energy Efficiency </t>
  </si>
  <si>
    <t>Number of LCAs Conducted in the year</t>
  </si>
  <si>
    <t>Number of LCAs of new products that replace existing products.</t>
  </si>
  <si>
    <r>
      <t xml:space="preserve">Number of replacement products with </t>
    </r>
    <r>
      <rPr>
        <b/>
        <u/>
        <sz val="8"/>
        <rFont val="Arial"/>
        <family val="2"/>
      </rPr>
      <t>higher</t>
    </r>
    <r>
      <rPr>
        <b/>
        <sz val="8"/>
        <rFont val="Arial"/>
        <family val="2"/>
      </rPr>
      <t xml:space="preserve"> life cycle environmental impact than the product they replace</t>
    </r>
  </si>
  <si>
    <t>Range of environmental impact increases of new products.</t>
  </si>
  <si>
    <t xml:space="preserve">Direct Energy Consumption by primary energy source. </t>
  </si>
  <si>
    <t>%</t>
  </si>
  <si>
    <r>
      <t xml:space="preserve">Of which; number of replacement products with </t>
    </r>
    <r>
      <rPr>
        <b/>
        <u/>
        <sz val="8"/>
        <rFont val="Arial"/>
        <family val="2"/>
      </rPr>
      <t>lower</t>
    </r>
    <r>
      <rPr>
        <b/>
        <sz val="8"/>
        <rFont val="Arial"/>
        <family val="2"/>
      </rPr>
      <t xml:space="preserve"> life cycle environmental impact than the product they replace</t>
    </r>
  </si>
  <si>
    <t>11 to 24</t>
  </si>
  <si>
    <t>9 to 60</t>
  </si>
  <si>
    <t>Measurement started in 2008</t>
  </si>
  <si>
    <t>tonnes</t>
  </si>
  <si>
    <t>of which:  CO2</t>
  </si>
  <si>
    <t>CH4</t>
  </si>
  <si>
    <t>N2O</t>
  </si>
  <si>
    <t>tonnes CO2-e</t>
  </si>
  <si>
    <t>Water is used to clean products before they are repaired or recycled.  Specific projects are being run  to reduce the water consumption in these processes but we have no practical method to measure how many times the water is "reused" before disposal - it will tend to be effected by the cleanliness of the used products entering the workshop. A decision on when to dispose of the water via hazardous waste contractors is based on the concentration of other liquids and solids in the washing water.</t>
  </si>
  <si>
    <t>We do not believe this is a relevant measure for our type of operation, which is based in industrial zones.</t>
  </si>
  <si>
    <t>Number of reporting units for this data table.</t>
  </si>
  <si>
    <t>O-EN1</t>
  </si>
  <si>
    <t>O-EN2</t>
  </si>
  <si>
    <t>O-EN3</t>
  </si>
  <si>
    <t>O-EN4</t>
  </si>
  <si>
    <t>O-EN3 + O-EN4</t>
  </si>
  <si>
    <t>O-EN5</t>
  </si>
  <si>
    <t>O-EN6</t>
  </si>
  <si>
    <t>O-EN7</t>
  </si>
  <si>
    <t>O-EN8</t>
  </si>
  <si>
    <t>O-EN9</t>
  </si>
  <si>
    <t>O-EN10</t>
  </si>
  <si>
    <t>O-EN11</t>
  </si>
  <si>
    <t>O-EN12</t>
  </si>
  <si>
    <t>O-EN13</t>
  </si>
  <si>
    <t>O-EN14</t>
  </si>
  <si>
    <t>O-EN15</t>
  </si>
  <si>
    <t>O-EN16</t>
  </si>
  <si>
    <t>O-EN17</t>
  </si>
  <si>
    <t>O-EN18</t>
  </si>
  <si>
    <t>O-EN19</t>
  </si>
  <si>
    <t>O-EN20</t>
  </si>
  <si>
    <t>O-EN21</t>
  </si>
  <si>
    <t>O-EN22</t>
  </si>
  <si>
    <t>O-EN23</t>
  </si>
  <si>
    <t>O-EN26</t>
  </si>
  <si>
    <t>O-EN27</t>
  </si>
  <si>
    <t>O-EN28</t>
  </si>
  <si>
    <t>O-EN30</t>
  </si>
  <si>
    <t>M-EN1</t>
  </si>
  <si>
    <t>M-EN2</t>
  </si>
  <si>
    <t>M-EN3</t>
  </si>
  <si>
    <t>M-EN4</t>
  </si>
  <si>
    <t>M-EN3 + EN4</t>
  </si>
  <si>
    <t>M-EN5</t>
  </si>
  <si>
    <t>M-EN6</t>
  </si>
  <si>
    <t>M-EN8</t>
  </si>
  <si>
    <t>M-EN9</t>
  </si>
  <si>
    <t>M-EN10</t>
  </si>
  <si>
    <t>M-EN11</t>
  </si>
  <si>
    <t>M-EN12</t>
  </si>
  <si>
    <t>M-EN13</t>
  </si>
  <si>
    <t>M-EN14</t>
  </si>
  <si>
    <t>M-EN15</t>
  </si>
  <si>
    <t>M-EN16</t>
  </si>
  <si>
    <t>M-EN17</t>
  </si>
  <si>
    <t>M-EN18</t>
  </si>
  <si>
    <t>M-EN19</t>
  </si>
  <si>
    <t>M-EN20</t>
  </si>
  <si>
    <t>M-EN21</t>
  </si>
  <si>
    <t>M-EN22</t>
  </si>
  <si>
    <t>M-EN23</t>
  </si>
  <si>
    <t>M-EN26</t>
  </si>
  <si>
    <t>M-EN27</t>
  </si>
  <si>
    <t>M-EN28</t>
  </si>
  <si>
    <t>M-EN29 (goods)</t>
  </si>
  <si>
    <t>M-EN30</t>
  </si>
  <si>
    <t>M-EN3 Direct Energy</t>
  </si>
  <si>
    <t>M-EN4 Indirect Energy</t>
  </si>
  <si>
    <t>M-EN8 Water</t>
  </si>
  <si>
    <t>M-EN16 Direct and Indirect GHG</t>
  </si>
  <si>
    <t>O-EN1 Materials</t>
  </si>
  <si>
    <t>Other Sites with workshops</t>
  </si>
  <si>
    <t xml:space="preserve">        Other Sites with workshops</t>
  </si>
  <si>
    <t>O-EN3 Direct Energy</t>
  </si>
  <si>
    <t>O-EN4 Indirect Energy</t>
  </si>
  <si>
    <t>O-EN16 Direct and Indirect GHG</t>
  </si>
  <si>
    <t>M-EN0</t>
  </si>
  <si>
    <t>O-EN0</t>
  </si>
  <si>
    <t>M-EN0 Number of reporting sites</t>
  </si>
  <si>
    <t>O-EN0 Number of reporting sites</t>
  </si>
  <si>
    <t xml:space="preserve">
Alfa Laval uses the Eco-indicator 99 methodology  to conduct Life Cycle Assessments as an integral part of its New Product Development process. </t>
  </si>
  <si>
    <t>Link to Eco-indicator 99 web site</t>
  </si>
  <si>
    <t>Total number of company cars included in these statistics:</t>
  </si>
  <si>
    <t>Maximum CO2/km allowed when leasing or purchasing a new company car</t>
  </si>
  <si>
    <t>g/kg</t>
  </si>
  <si>
    <t>no limit</t>
  </si>
  <si>
    <t>Total contracted car leasing distance</t>
  </si>
  <si>
    <t>Millions
Km</t>
  </si>
  <si>
    <t xml:space="preserve">This is calculated as the average rating of all company cars - this gives us a good indicator of how we are reducing the CO2g/km of each new vehicle leased. </t>
  </si>
  <si>
    <t>From 2011 the maximum has been reduced to 180g/km.
In 2010, some service vehicles in USA were leased with emissions in excess of 200g/km</t>
  </si>
  <si>
    <r>
      <t xml:space="preserve">i) Renewable Energy Certificates (RECs/ROCs/Green Certificates). These must be purchased </t>
    </r>
    <r>
      <rPr>
        <sz val="8"/>
        <color indexed="63"/>
        <rFont val="Arial"/>
        <family val="2"/>
      </rPr>
      <t>and retired in an official registry.</t>
    </r>
  </si>
  <si>
    <r>
      <t xml:space="preserve">iii) Carbon offsets (e.g. Voluntary Carbon Standard, CDM, Gold Standard) procured from renewable energy projects and converted into MWh of green electricity. These must be purchased </t>
    </r>
    <r>
      <rPr>
        <sz val="8"/>
        <color indexed="63"/>
        <rFont val="Arial"/>
        <family val="2"/>
      </rPr>
      <t>and retired in an official registry.</t>
    </r>
  </si>
  <si>
    <t>China: Number of suppliers subject to social inspections.</t>
  </si>
  <si>
    <t xml:space="preserve">Number of inspections in other countries. </t>
  </si>
  <si>
    <t>India: Number of inspections carried out:</t>
  </si>
  <si>
    <t>India: Number of suppliers subject to social inspections.</t>
  </si>
  <si>
    <t>China:  Number of inspections carried out:</t>
  </si>
  <si>
    <t>China:  Number of suppliers below minimum threshold score:</t>
  </si>
  <si>
    <t>India: Number of suppliers above minimum threshold score:</t>
  </si>
  <si>
    <t>Number of countries with employees covered by the statistics for SO2:</t>
  </si>
  <si>
    <t>Number of disciplinary cases brought against employees due to corruption or conflict of interest.</t>
  </si>
  <si>
    <t>Alfa Laval is a company with relatively small scale operations in many countries.  Our processes  do not represent significant health, safety or hazards to the local community.  The sites are usually quite compact and are not significantly intrusive.
The largest sites (with over 1000 employees) are in Lund, Sweden and Pune, India.  In these  two locations we are a significant employer in the local community and so the company engages with local community representatives in a number of ways.    
In smaller locations similar activities may take place but usually Alfa Laval is not a significant sized employer.</t>
  </si>
  <si>
    <t>Number of disciplinary cases brought against employees for discriminatory behaviour.</t>
  </si>
  <si>
    <t>Number of legal cases found against Alfa Laval for discriminatory behaviour.</t>
  </si>
  <si>
    <t>This is calculated by taking the CO2g/km rating for each vehicle and multiplying by its contracted leasing annual kilometres and then summing the total.  NOTE: this means we include all kms driven in the vehicle even if  not on business use.
Since publication in 2009 some errors were found in data for 2008 and 2009 these have been restated in the 2010 GRI report. Data for 2007 is included in this report for the first time in 2010</t>
  </si>
  <si>
    <t>M-EN1 Materials &amp; Chemicals</t>
  </si>
  <si>
    <t>M-EN29 GHG from Goods Transportation</t>
  </si>
  <si>
    <t>M-EN3+4 Energy Efficiency</t>
  </si>
  <si>
    <t>M-EN5 Energy Saving Projects</t>
  </si>
  <si>
    <t>M-EN22 Waste by Type</t>
  </si>
  <si>
    <t>EN6 Energy-efficient products</t>
  </si>
  <si>
    <t>EN29 GHG Employee Transportation</t>
  </si>
  <si>
    <t>PRA1  Recent Customer Case studies of Sustainable product applications.</t>
  </si>
  <si>
    <t>Sustainability Topic.</t>
  </si>
  <si>
    <t>Wastewater Treatment in Paris, France</t>
  </si>
  <si>
    <t>Using surplus heat from industry for district heating</t>
  </si>
  <si>
    <t>Using surplus heat from industry for eel fisheries</t>
  </si>
  <si>
    <t>Cellulosic Ethanol production</t>
  </si>
  <si>
    <t>CO2 Heat Pumps in Japan</t>
  </si>
  <si>
    <t>Biofuels from Waste</t>
  </si>
  <si>
    <t>Using Landfill gas for heat</t>
  </si>
  <si>
    <t>Closing the loop - Lead article on urban sustainability initiatives.  Page 4 of Here Issue 27</t>
  </si>
  <si>
    <t>Micropower - combining heat and power for home owners.  Page 22 of Here Issue 27</t>
  </si>
  <si>
    <t>Using Seawater for cooling in Copenhagen</t>
  </si>
  <si>
    <t>Cutting emissions from ships</t>
  </si>
  <si>
    <t>Alfa Laval Pure Ballast on JRS Brisbane</t>
  </si>
  <si>
    <t>Alfa Laval acquires more engine crankcase gas emission competence. Page 5 of Here Issue 28</t>
  </si>
  <si>
    <t>Pollution</t>
  </si>
  <si>
    <t>Alfa Laval in wind energy. Page 5 of Here Issue 28</t>
  </si>
  <si>
    <t>Ozone Depletion</t>
  </si>
  <si>
    <t>Reducing industrial waste oil Page 13  Here Issue 28</t>
  </si>
  <si>
    <t>Refrigerants Reducing Ozone depletion - lead Article Page 6 of Here Issue 28</t>
  </si>
  <si>
    <t xml:space="preserve">Please also see Product Responsibility Section (PRA1) for examples of how Alfa Laval's products are used in environmental and sustainability functions.  
</t>
  </si>
  <si>
    <t>For the present we focus on employee and goods transportation, See M-EN29 below for goods transportation and EN29 in the consolidated sheet for Employee transportation.  Our analysis of significant GHG emission has shown these to be the highly significant</t>
  </si>
  <si>
    <t xml:space="preserve">For the present we focus on employee and goods transportation, See M-EN29 below for goods transportation and EN29 in the consolidated sheet for Employee transportation.  Our analysis of significant GHG emission has shown these to be the highly significant and over which we have management control.  We also survey our suppliers to see what proportion of them set GHG reduction targets and to try to influence more to work with this issue.  </t>
  </si>
  <si>
    <t>See comments O-EN5</t>
  </si>
  <si>
    <t>See O-EN11</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</si>
  <si>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O-EN5) ; Car fleet (see EN29 of consolidated sheet; Goods transportation (see EN29 goods in this sheet); employee transportation (see EN 29 on consolidated sheet)</t>
  </si>
  <si>
    <t>Follow this link for  Alfa Laval's Black and Grey Chemicals List</t>
  </si>
  <si>
    <t>Water used in production and service processes is mainly for component washing or pressure testing.  This is recycled and when it becomes too concentrated it is disposed of as hazardous waste via an appropriate waste handling company or system.  It is not discharged to municipal sewers.  In India, where Alfa Laval has significantly sized operations the factories have their own effluent treatment plants for domestic and industrial waste water handling.  Water discharged to municipal sewers meets the relevant local regulations for concentrations of chemicals.</t>
  </si>
  <si>
    <t>One new product was introduced in 2010 which had an environmental impact higher than the product it replaced.  This was an OEM heat exchanger  designed to meet a specific requirement of one customer.  The customer required the heat exchanger to fit in a very small space which used higher pumping energy than needed for optimal  environmental performance. Alfa Laval's product was one component in the whole customer system and Alfa Laval has no knowledge of the overall environmental performance of the system</t>
  </si>
  <si>
    <t>Some smaller entities are excluded from these statistics.  All entities are required to comply with company car policy .</t>
  </si>
  <si>
    <t xml:space="preserve">Alfa Laval does not participate in any of these schemes.  
1.  Our processes are not energy intensive.
2.  Our energy procurement is very diverse geographically - i.e. no one country outside Scandinavia accounts for more than 5% of our energy procurement.  Scandinavian electricity has a high proportion of low carbon sources: hydro; renewable; and nuclear.
3.  Our products are used to reduce energy consumption in many power generation activities and oil refinery businesses and so we regard our products themselves as our main contribution to offsetting" our own direct and indirect carbon impacts.
</t>
  </si>
  <si>
    <r>
      <t xml:space="preserve">The procurement does </t>
    </r>
    <r>
      <rPr>
        <sz val="8"/>
        <color indexed="63"/>
        <rFont val="Arial"/>
        <family val="2"/>
      </rPr>
      <t>NOT include renewable energy generated as part of electricity obtained through the grid unless it is specifically bundled with renewable attributes.</t>
    </r>
  </si>
  <si>
    <r>
      <t>Customer Health and Safety</t>
    </r>
    <r>
      <rPr>
        <sz val="8"/>
        <rFont val="Arial"/>
        <family val="2"/>
      </rPr>
      <t xml:space="preserve">
Life cycle stages in which health and safety impacts of products and services are assessed for improvement, and significant products and services categories subject to such procedures.</t>
    </r>
  </si>
  <si>
    <t>See PR1.  A great many of Alfa Laval's products are used in many industrial processes that have rigorous information and certification requirements.  It is beyond the scope of this report and not practical to collate such information.</t>
  </si>
  <si>
    <t>We are an industry to industry business, the  protection of customer information is essential to a successful long-term business partnership.  In order to tailor our solutions to meet the specific process requirements of our customers we need confidential and commercially sensitive information.  We protect this carefully.  Alfa Laval has a Fair Competition Policy which encompasses how our employees should communicate with competitors.</t>
  </si>
  <si>
    <t>Recycling Wastewater</t>
  </si>
  <si>
    <t>Number of disciplinary actions taken against employees for discriminatory behaviour:</t>
  </si>
  <si>
    <t>Number of external regulatory cases brought successfully against the company:</t>
  </si>
  <si>
    <t>Number of  sites from which data is consolidated in this data table.</t>
  </si>
  <si>
    <t>Our processes are not land intensive and we do not consider this factor to be a significant risk.</t>
  </si>
  <si>
    <t>Chemicals used in the production processes that are on the Alfa Laval High Risk  "Black"  Chemical lists</t>
  </si>
  <si>
    <t>Number of employees on these sites</t>
  </si>
  <si>
    <t>Number of sites with more than 500 employees</t>
  </si>
  <si>
    <t>Number of countries in which these sites are located</t>
  </si>
  <si>
    <t>Direct energy as % of indirect energy</t>
  </si>
  <si>
    <t>Number of sites that are manufacturing</t>
  </si>
  <si>
    <t>Total number of employees at these sites.</t>
  </si>
  <si>
    <t>Chemicals used in the workshop processes that are on the Alfa Laval High Risk  "Black"  Chemical lists</t>
  </si>
  <si>
    <t>Power Generation with Carbon capture. Page 4 Here Issue 29</t>
  </si>
  <si>
    <t>Improved heat recovery in Russian Oil refineries:  Page 4 Here Issue 29</t>
  </si>
  <si>
    <t>Biodiesel in Brazil.  Page 9 Here Issue 29</t>
  </si>
  <si>
    <t>Concentrated Solar Power. Page 14 here Issue 29</t>
  </si>
  <si>
    <t>Pakinox Heat exchanger reduces energy waste in Korean Oil refinery</t>
  </si>
  <si>
    <t>Clean Technologies for  shipping. Page 6 Here Issue 30</t>
  </si>
  <si>
    <t>Air pollution reduced in Marine Industry. Page 11 Here Issue 30</t>
  </si>
  <si>
    <t>Carbon Capture in coal-fired power plants.  Page 16 Here Issue 30</t>
  </si>
  <si>
    <t>Energy saving in Italian Oil refinery. Page 26 Here Issue 30</t>
  </si>
  <si>
    <t>Wind Tunnel efficiency in automobile R&amp;D centre. Page 30 Here Issue 30</t>
  </si>
  <si>
    <t>Other Environmental Indicators</t>
  </si>
  <si>
    <t xml:space="preserve">EN16 E1: Total greenhouse gas emissions by weight from electricity consumption </t>
  </si>
  <si>
    <t xml:space="preserve">This data is not collected from these small sites from 2011.
</t>
  </si>
  <si>
    <t xml:space="preserve">O-EN8 Water </t>
  </si>
  <si>
    <t xml:space="preserve">The Progress Report gives more details of the progress we have made during the past year in implementing our Business Principles.  In these reports we describe the achievements, frustrations and some of the dilemmas </t>
  </si>
  <si>
    <t>3.  This GRI report which acts as the main data file for sustainability measurements and provides cross references to other published documents.</t>
  </si>
  <si>
    <t xml:space="preserve">
The three reports together, (Sustainability Report, Progress Report and GRI report) represent the Annual Communication of Progress required by being a member of the UN Global Compact.
</t>
  </si>
  <si>
    <t>Recent customer case studies of sustainable product applications published in our customer magazine Here.</t>
  </si>
  <si>
    <t>This link takes you to the Environmental Value chain and Risk assessment.</t>
  </si>
  <si>
    <r>
      <rPr>
        <sz val="12"/>
        <color indexed="9"/>
        <rFont val="Arial"/>
        <family val="2"/>
      </rPr>
      <t>Link to internet site:</t>
    </r>
    <r>
      <rPr>
        <sz val="10"/>
        <color indexed="9"/>
        <rFont val="Arial"/>
        <family val="2"/>
      </rPr>
      <t xml:space="preserve"> 
(Green link takes you directly to the article, Blue to the customer magazine pdf file)</t>
    </r>
  </si>
  <si>
    <t>ENVIRONMENT:  Other Indicators</t>
  </si>
  <si>
    <t>Each year a progress report on implementation of the Business Principles is published as a downloadable file on the internet.
This report discussed the targets and achievement against targets.</t>
  </si>
  <si>
    <t>Process for determining report content -Accuracy vs. completeness:</t>
  </si>
  <si>
    <t>Note some sites contain a manufacturing function AND a service workshop. Some sites are distribution centres or contain R&amp;D centres.</t>
  </si>
  <si>
    <t>Number of sites that contain a service workshop.</t>
  </si>
  <si>
    <t>Total Indirect energy consumption (electricity)</t>
  </si>
  <si>
    <t>New Decanter for Wastewater reduces power consumption by 40% Page 17 Here Issue 29</t>
  </si>
  <si>
    <t>Pulp and paper mills being converted to Bio refineries.  Page 32 Here Issue 29</t>
  </si>
  <si>
    <t>Potable Water in Mexico City.  Page 4 Here Issue 30</t>
  </si>
  <si>
    <t xml:space="preserve">No. Employees at 31st December: </t>
  </si>
  <si>
    <t>Labour Turnover:</t>
  </si>
  <si>
    <t>9.5%</t>
  </si>
  <si>
    <t>13.4%</t>
  </si>
  <si>
    <t>Number of entities covered by the statistics in LA13a and LA13b</t>
  </si>
  <si>
    <t>LA13a</t>
  </si>
  <si>
    <t>LA13b</t>
  </si>
  <si>
    <t xml:space="preserve">Alfa Laval has a "Fair Competition Policy" which specifies the rules regarding conduct towards competitors and suppliers.  Sales organisations are required to report annually on actions taken to communicate and train employees on the policy. </t>
  </si>
  <si>
    <t>No organisations included in  this statistic:</t>
  </si>
  <si>
    <t>PR1</t>
  </si>
  <si>
    <t>There are companies with employees in over 50 countries.</t>
  </si>
  <si>
    <t>"Vital Few" 
Manufacturing sites</t>
  </si>
  <si>
    <t>Number of sites with ISO14001 Environmental Management Certification.</t>
  </si>
  <si>
    <t xml:space="preserve">                          Comments </t>
  </si>
  <si>
    <t>Number of sites in which "Black" chemicals can be found:</t>
  </si>
  <si>
    <t>Purchased electricity</t>
  </si>
  <si>
    <t>District heating/cooling</t>
  </si>
  <si>
    <t>Number of energy saving projects completed during the year</t>
  </si>
  <si>
    <t xml:space="preserve">Energy Intensity:  Direct + Indirect energy divided by Added Value for  sites.
</t>
  </si>
  <si>
    <t>Cumulative % of total 2011 energy saved from projects.</t>
  </si>
  <si>
    <t>Total cumulative calculated energy saving from completed projects since the start of the target period (31st December 2011):</t>
  </si>
  <si>
    <t>Total Waste</t>
  </si>
  <si>
    <t>Of which total waste that is  hazardous waste according to EU waste catalogue, US legislation or country legislation</t>
  </si>
  <si>
    <t>Recycled waste that is composted</t>
  </si>
  <si>
    <t>Total non-hazardous waste that is recycled</t>
  </si>
  <si>
    <t>All legal entities</t>
  </si>
  <si>
    <t>LA2a</t>
  </si>
  <si>
    <t>LA2b</t>
  </si>
  <si>
    <t>LA2c</t>
  </si>
  <si>
    <t>LA2d</t>
  </si>
  <si>
    <t>EN16 D1: Total greenhouse gas emissions by weight for  direct combustion  (GHGRP Scope 1).</t>
  </si>
  <si>
    <r>
      <t>m</t>
    </r>
    <r>
      <rPr>
        <vertAlign val="superscript"/>
        <sz val="8"/>
        <rFont val="Arial"/>
        <family val="2"/>
      </rPr>
      <t>3 x 1000</t>
    </r>
  </si>
  <si>
    <t>Total GHG / MEUR of Added Value</t>
  </si>
  <si>
    <t>Water consumption per MEUR of Added Value</t>
  </si>
  <si>
    <t>These sites are in West and East Europe, Japan, China, India, USA, Brazil.</t>
  </si>
  <si>
    <t>Our products are predominantly made from steel and other metals for which there is a well developed scrap and recycling industry.  According to the  World Steel Industry Association 1518MT of steel was produced in 2011 with over 500MT of steel being recycled.  They estimate that 90% of steel used in machinery is recycled. Other metals such as Titanium have an even higher scrap value than steel and thus can be expected to have very high recycling rates.</t>
  </si>
  <si>
    <t>This data is a mix of manufacturing employees and other employees on the sites.</t>
  </si>
  <si>
    <t xml:space="preserve">This factor is not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</si>
  <si>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t>Total GHG  (=EN16D1 + EN16E1 above):</t>
  </si>
  <si>
    <t>Total hazardous waste that is recycled</t>
  </si>
  <si>
    <t>Total hazardous waste that is used for energy recovery:</t>
  </si>
  <si>
    <t>Non-Hazardous waste Total.</t>
  </si>
  <si>
    <t>Non-hazardous waste that is used for energy recovery</t>
  </si>
  <si>
    <t>This is calculated using data from the  "CO2 Emissions from Fuel Combustion Highlights 2010" published by the International Energy Authority 2010.  Ref: page 107-109 CO2 emissions  per KWh from electricity and heat generation average for the years 2006-2008.</t>
  </si>
  <si>
    <t>Our production processes do not emit a significant amount of these gases.  We do not measure this apart from calculating the emission from direct energy consumption (see M-EN16 above).</t>
  </si>
  <si>
    <t>Waste that is not hazardous and not recycled (e.g. landfill)</t>
  </si>
  <si>
    <t>Of which Manufacturing</t>
  </si>
  <si>
    <t xml:space="preserve">Most of these sites have very few employees.  
Typically a service repair workshop will have 10 or fewer employees.  Coompanies acquired during the environmental target period will be reported here.  Some of these may have the largets number of employees. </t>
  </si>
  <si>
    <t>This data is not collected from these small sites.</t>
  </si>
  <si>
    <t>Environmental Goals for these sites</t>
  </si>
  <si>
    <t xml:space="preserve">M-EN01  Environmental Goals </t>
  </si>
  <si>
    <t>M-EN01</t>
  </si>
  <si>
    <t>O-EN01</t>
  </si>
  <si>
    <r>
      <t xml:space="preserve">All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In addition, Manufactruing sites must:
Reduce Greenhouse Gas emissions from freight transportation by 12%.</t>
    </r>
  </si>
  <si>
    <r>
      <t xml:space="preserve">All manufacturing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Reduce Greenhouse Gas emissions from freight transportation by 12%</t>
    </r>
  </si>
  <si>
    <t>O-EN01 Environmental Goals</t>
  </si>
  <si>
    <r>
      <t xml:space="preserve">Click here for "Vital Few" Manufacturing Data.  
</t>
    </r>
    <r>
      <rPr>
        <u/>
        <sz val="12"/>
        <color theme="0"/>
        <rFont val="Arial"/>
        <family val="2"/>
      </rPr>
      <t>(Sites that combined represent over 85% of total  manufacturing energy consumption)</t>
    </r>
  </si>
  <si>
    <t>Click here for Other Sites with Workshops.</t>
  </si>
  <si>
    <t>Click here for Other Environmental Indicators.</t>
  </si>
  <si>
    <t>You have selected to look at Environmental Data:</t>
  </si>
  <si>
    <t>EI-1 Environmetal Impact Assessment</t>
  </si>
  <si>
    <t>About Life Cycle Assessment</t>
  </si>
  <si>
    <t xml:space="preserve">Whilst measurements of our organisation’s environmental performance are important, it is only the product Life Cycle Assessment (LCA) that takes into account all the known environmental impacts of the product from mineral extraction to final disposal and recycling.  No matter whether production is completed “in-house” or sub-contracted the LCA “captures” all impacts and gives us an indication of how well we are improving our overall environmental performance.  
We introduced LCA (Life Cycle Assessment) into our new product design and development process in 2008 after a pilot project in 2007. 
Our goal is to make an LCA assessment of every significant new product that we launch so that we are able to compare the environmental impact of new products with the ones they replace.
The Life cycle assessment is not a pure science.  It contains many trade-offs, for example the greenhouse gas emission versus the impacts of waste water on the environment.  To ensure we are objective, we use an external LCA model for these calculations and in order to build competence in the organization we have used the same model since 2007.    
</t>
  </si>
  <si>
    <t>EN6-01 About Life Cycle Assessment (LCA)</t>
  </si>
  <si>
    <t>EN6-02 Products with lower LCA Values</t>
  </si>
  <si>
    <t>0 to 30%</t>
  </si>
  <si>
    <t>Chemicals used in the workshop processes that are on the Alfa Laval Medium Risk  "Grey"  Chemical lists</t>
  </si>
  <si>
    <t>Number of sites in which "Grey" chemicals can be found:</t>
  </si>
  <si>
    <t>Chemicals used in the production processes that are on the Alfa Laval High Risk  "Grey"  Chemical lists</t>
  </si>
  <si>
    <t>kg</t>
  </si>
  <si>
    <t xml:space="preserve">This datatable relates to sites that contain a repair, reconditioning or module workshop, small factories or sites with workshops that have recently been acquired.
The service workshops reported here are frequently very small (15 employees or fewer).  However, they are often co-located with manufacturing, sales offices or other functions.
Data for many of these sites is vulnerable to reporting errors because they cannot justify a full-time environmental manager and this function is a part-time responsibility for one person for whom it takes time to build competence. 
Acquisitions are required to report their full environmental indicators within three years of their acquisition.  
Not all sites report all lines of data.  This is because reporting is based on significant impacts at the site.  Also, new entrants to the reporting system (e.g. acquisitions) will report data as soon as they have established a local recording system but some lines of data may be available before others. </t>
  </si>
  <si>
    <t>About
this
table:</t>
  </si>
  <si>
    <t>About
this
table</t>
  </si>
  <si>
    <t>EI-2 Supplier Environmental Performance</t>
  </si>
  <si>
    <t>EI-2</t>
  </si>
  <si>
    <t>Our processes do not have ay significant emissions.  Most emisssions are from direct and indirect energy consumption.</t>
  </si>
  <si>
    <t>Chemicals used in the production processes that contain risk  to the environment or health.</t>
  </si>
  <si>
    <t>Chemicals used in the workshop processes that contain risk  to the environment or health.</t>
  </si>
  <si>
    <t xml:space="preserve">Any supplier that is below our minimum score receives assistance and advice on how to raise standards.  No supplier is permitted to have a score lower than our minimum for more than 12 months.
</t>
  </si>
  <si>
    <t>Malaysian Oil Refinery Saves Energy Page 11 Here Issue 31</t>
  </si>
  <si>
    <t>Green Heat and Water for a USA University Page 4 Here Issue 31</t>
  </si>
  <si>
    <t>Natural Gas - world's first floating natural gas plant.  Page 14 Here Issue 31</t>
  </si>
  <si>
    <t>Wastewater solution in Chicago.  Page 18 Here Issue 31</t>
  </si>
  <si>
    <t>Waste to food: Arla Dairies use of Membrane technology. Page 24 Here Issue 31</t>
  </si>
  <si>
    <t>Mixer upgrade leads to easy savings.  Page 5 Here Issue 31</t>
  </si>
  <si>
    <t>From Wastewater to Freshwater. Page 22 Here Issue 31</t>
  </si>
  <si>
    <t>Reduction of Nox in shipping.  Page 27 Here Issue 31.</t>
  </si>
  <si>
    <t>See the article about our LCA method on Page 28 of Customer Magazine Here Issue 31</t>
  </si>
  <si>
    <t>Higher and Higher: Heat pumps used for geo-thermal energy. Page 29 Here Issue 31</t>
  </si>
  <si>
    <t>Aldex Oil Mist separator cleans crankcase gases. Page 32 Here Issue 31</t>
  </si>
  <si>
    <t>Environmental Impact and Risk Assessment</t>
  </si>
  <si>
    <t>About this table</t>
  </si>
  <si>
    <t xml:space="preserve">Click here to see the Product Responsibility Section (PRA1) of this GRI report for examples of how Alfa Laval's products are used in environmental and sustainability functions.  
</t>
  </si>
  <si>
    <t xml:space="preserve">As a Swedish company we have strong participation from trade unions who are represented on the Board of Directors.  This philosophy permeates the whole company.  In China we have “formal” union delegations in some of our factories.  In other sites we are stimulating and supporting some kind of employee representation by establishing for example management/employee consultation meetings and health and safety committees even when this is not mandatory following local legislation. All employees worldwide (blue and white collar) also participate in annual employee survey process which always includes at least one follow up meeting with the team and local manager in order to discuss improvement areas.   </t>
  </si>
  <si>
    <t xml:space="preserve">Sustainability is entrenched in Alfa Laval's code of conduct which is called “ The Business Principles". They were published in 2003 and updated in December 2012. </t>
  </si>
  <si>
    <t>CEO comment page 4 in 2007 Annual report:
high energy prices, environmental aspects, and changes in the global energy policy herald many opportunities for Alfa Laval….._x000D_
…and we see major opportunities for structural growth based on a more intense focus on environmental issues....</t>
  </si>
  <si>
    <t>CEO comment page 3 in 2008 Annual Report.
.........However, the aim of creating better conditions for people is not limited to offering efficient and clean products. It includes all parts of our operations. We want our processes to have as little impact on the environment as possible and we want to ensure that our way of doing business does not add to social injustices or corruption.</t>
  </si>
  <si>
    <t>CEO Comment page 9 in 2009 Annual Report
 "  Sustainability Initiatives - part of Alfa Laval's Daily Business Alfa Laval's broad offering includes products that and services that help our customers save energy, produce fresh water and reduce emissions.  Ultimately, we hope that our products will help create better conditions for people in their everyday lives...."
" ........Alfa Laval launches between 35 and 40 new products every year........  Among other effects, this has resulted in (products) which reduces the impact on the environment........."</t>
  </si>
  <si>
    <t>CEO Comment page 9 in 2010 Annual Report.
"...changes derive from an increased focus ...on solutions to save energy, protect the environment and ensure hygienic food production.  .....Over the past 5 years, with this in mind, we have substantially increased our investment in research and development, with particular focus on energy and the environment."</t>
  </si>
  <si>
    <t>We have four main divisions.
Equipment, Process Technology, Marine and Diesel  and Operations.</t>
  </si>
  <si>
    <t>Alfa Laval offers a very wide range of products and services and it is impractical to  publish details of numbers of products currently offered.   The Alfa Laval Parts and Service organisation  provides support to the hundreds of thousands of products installed and operating on customer sites.</t>
  </si>
  <si>
    <t>Climate change is a significant risk for everyone in the World in one way or another.  However, the intensified focus on the environment creates opportunities for Alfa Laval.
Human Rights abuses in the supply chain probably represent Alfa Laval's largest risk from a sustainability point of view.</t>
  </si>
  <si>
    <t>Alfa Laval's customers are in most sections of Food, Pharmaceutical, Energy, Environment and many process industries on a global basis.</t>
  </si>
  <si>
    <t>One of our Business Principles is "transparency" which states that Alfa Laval believes in open communication but is careful not to reveal commercially valuable information.  The content is influenced by the key impacts and risk assessment (see 1.2 above). 
Alfa Laval engages representatives of different stakeholder groups to comment on the content and clarity of the sustainability reports.  Primarily these are: SRI analysts from the investor community with whom the company seeks to meet regularly; Customers (as a part of their sustainability audits of Alfa Laval) are another valuable input but these meetings are still infrequent;  Employee representatives are engaged during routine dialogue with the Board of Directors (employee representatives sit on the Alfa Laval Board of Directors), through the European Works Council and in informal meetings.  We invite any stakeholder to comment on the content and we are pleased to consider including additional information if it is helpful.</t>
  </si>
  <si>
    <t xml:space="preserve">
We have the ambition to continually develop the quality of information in this report.  We will also focus on those factors that we feel are significant to the impacts and risks arising from the operations of Alfa Laval.  In other words; - we have no ambition to complete every aspect just because it is in the GRI list.
Alfa Laval's business strategy includes growth through acquisitions.  The speed and size of acquisitions has a significant effect on this report.  It is not possible to include every aspect of acquired companies immediately, some take longer than others depending on their prior experience of this type of reporting.  Thus year-on-year comparisons using the data in this report has to be conducted with care.</t>
  </si>
  <si>
    <t>The Business Principles are primarily based on the  2011 revision of the OECD Guidelines for multi-national enterprises, the United Nations Global Compact and the 2011 United Nations Guiding Principles on Business and Human Rights.</t>
  </si>
  <si>
    <t>Direct Energy as % of Total Energy</t>
  </si>
  <si>
    <t>Indirect Energy as % of Total Energy</t>
  </si>
  <si>
    <t>We have incorporated an environmental life cycle assessment process into all new product development projects in our main product categories.  For more information see EN6 in table Environment (Other Indicators).</t>
  </si>
  <si>
    <t xml:space="preserve">  For more information see EN6 in table Environment (Other Indicators).</t>
  </si>
  <si>
    <t>We recycle water in most of our product washing machines.  However we do not measure the number of cycles that the water is used and so cannot answer this question.  When the water cannot be reused it is treated as hazardous waste.</t>
  </si>
  <si>
    <t>The emissions in tonnes have been calculated based on the direct energy values listed above using the 2006 IPCC guidelines for National Greenhouse Gas Inventories Table 2.3 assuming the same ratio of fuels as in the "Vital Few" manufactruing sites.</t>
  </si>
  <si>
    <t xml:space="preserve">0 to 32 </t>
  </si>
  <si>
    <t>Typically 20%</t>
  </si>
  <si>
    <r>
      <t xml:space="preserve">Range of environmental impact savings of new products.
</t>
    </r>
    <r>
      <rPr>
        <sz val="8"/>
        <rFont val="Arial"/>
        <family val="2"/>
      </rPr>
      <t xml:space="preserve">
(Only a range can be stated - these figures cannot be consolidated to make an average because each product has different environmental impacts and the actual impact will depend on the number sold.)</t>
    </r>
  </si>
  <si>
    <t xml:space="preserve">Click here to see some case studies of Energy saving applications of our products.  
</t>
  </si>
  <si>
    <r>
      <t>Total renewable electricity procurement</t>
    </r>
    <r>
      <rPr>
        <b/>
        <sz val="8"/>
        <color indexed="63"/>
        <rFont val="Verdana"/>
        <family val="2"/>
      </rPr>
      <t xml:space="preserve"> = Total global annual procurement of renewable electricity for the company. The renewable electricity can come from four different types of procurement activities: </t>
    </r>
  </si>
  <si>
    <t>This data table contains information of significant environmental indicators and information that is not directly related to the sites with workshops</t>
  </si>
  <si>
    <t>A large part of Alfa Laval's business is developing, selling and servicing heat exchangers, for which the prime competitive advantage is efficiency or reduction of our customers' energy consumption. In addition to the list presented in section PR1 or this report please refer to Annual Reports (2011 Pages 29-31; 2010 Pages 36-37; 2009 Pages 46-47, 29-29, 25, 21; 2008 pages 10-12; 2007 Pages 14-15) for  special features on recent developments.
Savings for customers with energy intensive processes, that use our heat exchangers can be measured in units of 10 000 tonnes of CO2-e per year.</t>
  </si>
  <si>
    <t>Suppliers Environmental Performance</t>
  </si>
  <si>
    <t>Customer satisfaction surveys and other techniques are carried out from time to time by individual market segment organisations or product centres as a key part of their product support and marketing activities.  Many of Alfa Laval's products are used by  customers for many years (frequently decades) and Alfa Laval has successful business relationships over the whole life time of the products.
We offer a comprehensive after-sales service which is often the best way to understand the customers needs and their satisfaction with our products and services.
It is beyond the scope of this report, nor is it practical, to summarise such surveys at the Group level. Alfa Laval manufactures technical equipment which is selected by customers for very specific duties with close regard to specifications.  Frequently products are sold as part of a wider process solution in which case this may be subject to performance guarantees.  All customer claims or complaints about products are followed up.</t>
  </si>
  <si>
    <t>From 2011 all legal  entities are included in this data (except acquisitions that enter during the year).  Prior to 2011 the data was gathered from manufacturing facilities only. Some recent acquisitions may be excluded.</t>
  </si>
  <si>
    <t>Recent acquisitions may not report this data in the financial year of acquisition.</t>
  </si>
  <si>
    <t>This information is not collected.</t>
  </si>
  <si>
    <t>1.2.3</t>
  </si>
  <si>
    <t>Management of Business Principles</t>
  </si>
  <si>
    <t>Alfa Laval Board</t>
  </si>
  <si>
    <t>Group Management</t>
  </si>
  <si>
    <t>Managing Directors</t>
  </si>
  <si>
    <t>Line Managers</t>
  </si>
  <si>
    <t>Internal Audit</t>
  </si>
  <si>
    <t>The Company’s Board has the responsibility for agreeing the Business Principles and monitoring the progress of implementation through their regular meetings.</t>
  </si>
  <si>
    <t>Each employee should have a good working knowledge of the Principles and policies relevant to their jobs and apply them in their work.</t>
  </si>
  <si>
    <t>Employees</t>
  </si>
  <si>
    <t>The Group Management team has the responsibility to implement the Business Principles including setting and reviewing targets for improvements. Group Management members are present in the following councils which develop policy, processes and monitor progress in specific areas:
• Commercial Ethics Council (Compliance policies including anti-bribery and anti-corruption; Export Control; Business Principles interpretation; fair Competition Policy).  headed by CEO
 • Health and Safety Council.  Headed by Senior VP Human Resources.
• Environmental Council. Headed by Executive VP Operations.</t>
  </si>
  <si>
    <t>An independent internal audit function provides support in monitoring compliance with the Business Principles.</t>
  </si>
  <si>
    <t>Strategy, Analysis &amp; Management</t>
  </si>
  <si>
    <r>
      <t xml:space="preserve"> INTRODUCTION        :</t>
    </r>
    <r>
      <rPr>
        <sz val="8"/>
        <color indexed="9"/>
        <rFont val="Arial"/>
        <family val="2"/>
      </rPr>
      <t xml:space="preserve">      </t>
    </r>
    <r>
      <rPr>
        <sz val="10"/>
        <color indexed="9"/>
        <rFont val="Arial"/>
        <family val="2"/>
      </rPr>
      <t xml:space="preserve"> See GRI Standard:  Section RG - Standard Disclosures </t>
    </r>
    <r>
      <rPr>
        <sz val="8"/>
        <color indexed="9"/>
        <rFont val="Arial"/>
        <family val="2"/>
      </rPr>
      <t xml:space="preserve">            </t>
    </r>
  </si>
  <si>
    <t>No</t>
  </si>
  <si>
    <t>Revised figures due to above and a calculation error in 2012 report</t>
  </si>
  <si>
    <r>
      <t>m</t>
    </r>
    <r>
      <rPr>
        <vertAlign val="superscript"/>
        <sz val="8"/>
        <rFont val="Arial"/>
        <family val="2"/>
      </rPr>
      <t>3 /MEUR</t>
    </r>
  </si>
  <si>
    <t>The emissions in tonnes have been calculated based on the source of direct energy listed above using the 2006 IPCC guidelines for National Greenhouse Gas Inventories Table 2.3.                                                                                                                                                                                                                                                                                          The mis-classification by one site and error in reporting has led to previous years data changes</t>
  </si>
  <si>
    <t xml:space="preserve">This is calculated using data from the  "CO2 Emissions from Fuel Combustion Highlights 2010" published by the International Energy Authority 2010.  Ref: page 107-109 CO2 emissions  per KWh from electricity and heat generation average for the years 2006-2008.                                                                                                                                                  </t>
  </si>
  <si>
    <t>Decreased Greehouse gas emissions due to energy efficiency and energy source changes -  but see below.</t>
  </si>
  <si>
    <t>Solutions for the natural gas exploitation chain . Page 6 Here Issue 32</t>
  </si>
  <si>
    <t>Energy efficiency</t>
  </si>
  <si>
    <t>Maersk's Triple -E greenest cargo ship uses Alfa Laval technology. Page 17 Here Issue 32</t>
  </si>
  <si>
    <t>Alfa Laval PureBallast 3.0 Stopping the spread of invasive species. Page 17 Here Issue 32</t>
  </si>
  <si>
    <t>Alfa Laval AQUA Turning saltwater into freshwater. Page 17 Here Issue 32</t>
  </si>
  <si>
    <t>Decanter Technology: Foodec decanters improve efficiency and quality. Page 19 Here Issue 32</t>
  </si>
  <si>
    <t>Oil Cleaning Module proves equaly effective for rail production. Page 23 Here Issue 32</t>
  </si>
  <si>
    <t>The Shanghai Tower: Energy efficient plate heat exchanger units. Page 25 Here Issue 32</t>
  </si>
  <si>
    <t>China's Brown Gold -Soy Sauce: production efficiency and product quality improved. Page 26 Here Issue 32</t>
  </si>
  <si>
    <t>Energy efficiency &amp; reduction of GHG</t>
  </si>
  <si>
    <t>Cool Solution to a Hot Issue: Heat exchangers for server cabinets. Page 31 Here Issue 32</t>
  </si>
  <si>
    <t>ISO-DISC filtration in direct potable reuse. Page 34 Here Issue 32</t>
  </si>
  <si>
    <t>Energy breakthrough for Paper industry.  Page 35 Here Issue 32</t>
  </si>
  <si>
    <t>Energy production  - reduction of GHG</t>
  </si>
  <si>
    <t>Energy production - reduction of GHG</t>
  </si>
  <si>
    <t>Water, Bio-diversity and Pollution</t>
  </si>
  <si>
    <t>Clean Air and Water</t>
  </si>
  <si>
    <t>Waste - reduction</t>
  </si>
  <si>
    <t>Energy production</t>
  </si>
  <si>
    <t>0 to 28%</t>
  </si>
  <si>
    <t>The scope for this calculation is all goods transportation that is purchased by Alfa Laval (normally deliveries to customers and transport between Alfa Laval sites e.g., factories to warehouses). Note: this is not limited to the 23 site of this table, but their output will represent a large proportion of the total).
Since this environmental impact is a significant proportion of total CO2 emissions from our processes we run a number of projects to reduce the impact.</t>
  </si>
  <si>
    <t xml:space="preserve">Sales companies are required to report on a number of ethical questions each year following training of the company management. </t>
  </si>
  <si>
    <r>
      <t xml:space="preserve">                                             "Vital Few" Manufacturing Sites. 
                          </t>
    </r>
    <r>
      <rPr>
        <b/>
        <sz val="9"/>
        <color indexed="9"/>
        <rFont val="Arial"/>
        <family val="2"/>
      </rPr>
      <t>(Sites that combined had over 85% of manufacturing energy consumption in 2011)</t>
    </r>
  </si>
  <si>
    <t xml:space="preserve">This Table presents consolidated data from the 23 sites that, combined, accounted for over 85% of the manufacturing energy consumption in 2011.   It enables  year-on-year comparisons to be made of the most environmentally significant sites within Alfa Laval during the environmental target period of 2011 to 2015.
Smaller factories and service workshops in consolidated in the  "Other sites containing workshops" data.  
For data prior to 2011 please see the GRI report for 2011.  Data is not directly comparable between the two reports because the boundary conditions have been changed.
As far as practically possible, the data provided here is for the manufacturing part of the site allowing  analysis of environmental data against production volumes.  When a  site contains other units such as sales offices or HQ buildings these are included in the "Other sites containing workshops" data table. </t>
  </si>
  <si>
    <t>We aim to cut the use of potentially hazardous “grey” chemicals by 50% between 2011 and the end of 2015. 
The increased amount reported in 2012 was partly due to additional substances on the list, but also because some sites were better at identifying the chemicals.</t>
  </si>
  <si>
    <t>The large increase in 2012 was because a large manufacturing facility in China was added to our environmental reporting system.</t>
  </si>
  <si>
    <t>Employment</t>
  </si>
  <si>
    <t>Employee number</t>
  </si>
  <si>
    <t>Employees by gender</t>
  </si>
  <si>
    <t>For gender distribution among managers please see the Alfa Laval Annual Reports</t>
  </si>
  <si>
    <t>Female</t>
  </si>
  <si>
    <t>Male</t>
  </si>
  <si>
    <t>Employees by country</t>
  </si>
  <si>
    <t>For a detailed breakdown by country please refer to the Alfa Laval Annual Reports</t>
  </si>
  <si>
    <t>Employees by region:</t>
  </si>
  <si>
    <t>Nordic</t>
  </si>
  <si>
    <t>Western Europe</t>
  </si>
  <si>
    <t>Central &amp; Easter Europe</t>
  </si>
  <si>
    <t>Asia</t>
  </si>
  <si>
    <t>North America</t>
  </si>
  <si>
    <t>Latin America</t>
  </si>
  <si>
    <t>Other</t>
  </si>
  <si>
    <t>Employees by category</t>
  </si>
  <si>
    <t>Manufacturing, logistics &amp; procurement</t>
  </si>
  <si>
    <t>Management &amp; Administration</t>
  </si>
  <si>
    <t>R&amp;D</t>
  </si>
  <si>
    <t>Central Sales &amp; Marketing</t>
  </si>
  <si>
    <t>Local Sales &amp; Service</t>
  </si>
  <si>
    <t>Acquired during the year</t>
  </si>
  <si>
    <t>This information is taken from the published Alfa Laval Annual Reports.  Please refer to these for more detail.</t>
  </si>
  <si>
    <t>We do not collect this information centrally.  Effective training and employee development has a very high focus in Alfa Laval and is regarded as an essential part of our competitive advantage.  However, we do not find quantity measures particularly useful.  We try to focus training according to need, whether it is a new employee who has a high need for training on and off the job; or an experienced employee who needs updating training or personal development activities.
More details of training can be found in the Annual Reports.</t>
  </si>
  <si>
    <t>The main publically reported measure is by gender.  See the Annual Reports for other comment on diversity and statistics.</t>
  </si>
  <si>
    <t xml:space="preserve">These statistics are gathered from sales companies in many different countries.  To date we have not extended this reporting across all entities such as factories and R&amp;D Centres. </t>
  </si>
  <si>
    <t>LA1 Employment</t>
  </si>
  <si>
    <t>LA2 Employee Distribution</t>
  </si>
  <si>
    <t>LA1</t>
  </si>
  <si>
    <t>LA2</t>
  </si>
  <si>
    <t>Employee Distribution</t>
  </si>
  <si>
    <t xml:space="preserve">Business Principles Progress reports 
</t>
  </si>
  <si>
    <t>These are normally described in this (GRI) report against the relevant indicator.  The  annual Business Principles Progress Reports expand on each process at the time the process is subject to change.  We will be including more process information in this report in the future.  Please inform us if you find specific information missing and we will try to include it in the next report.</t>
  </si>
  <si>
    <t>Responsibilites for Implementation of the Business Principles are :</t>
  </si>
  <si>
    <t>Manufacturers of heat exchangers; centrifuges, filters and fluid handling equipment.  We also provide parts and service support globally.</t>
  </si>
  <si>
    <t>There are over 16,000 employees in more than 50 countries.</t>
  </si>
  <si>
    <t>See Annual Report for acquisitions.</t>
  </si>
  <si>
    <t>Report Parameters</t>
  </si>
  <si>
    <t>Annual January to December</t>
  </si>
  <si>
    <t>gabriella.grotte@alfalaval.com</t>
  </si>
  <si>
    <t xml:space="preserve">Head of Investor Relations:                                   Gabriella Grotte 
</t>
  </si>
  <si>
    <t xml:space="preserve">We strive to report our information accurately and transparently.  
Notes are provided in the data tables for environmental Information that indicates the accuracy of the data.  
In summary: we place transparency as our highest priority for this reporting even if we recognise that some data may not reach the levels of accuracy for which we strive.
</t>
  </si>
  <si>
    <t>All Group companies are included.  However, the way we handle acquisitions depends on the status of their reporting systems at the date of acquisition.  Our goal is that  they have adopted all Alfa Laval's sustainability reporting standards by the end of the third year of ownership by Alfa Laval. 
Environmental data for acquisitions with workshops is included in the GRI report at the end of the year it becomes available.  However different information may become available in different years,  e.g. we place a high priority on accurate reporting of energy and chemicals.  Please see the "About this Table" section of each data table for more information of the boundary conditions.</t>
  </si>
  <si>
    <t xml:space="preserve">Financial data is gathered through the company's financial reporting system.  Non-financial data, gathered for sustainability reporting and management is gathered through separate group-wide web based databases.  Environmental data is gathered by individual site and is not consolidated into legal entities - this is because the impacts are normally site specific and to consolidate by reporting units would cause a loss of transparency. All sites with significant environmental impacts are included. (See relevant section for numbers)
Health and safety data etc is collected for all legal entities (but excluding some recent acquisitions which may not have previously collected such data)   Ethics monitoring is focused principally on the sales organisations present in over 50 countries.
We use GRI as a guide to our data collection systems but not as a necessity. </t>
  </si>
  <si>
    <t>Notes concerning restatements are be made in the data tables.   Generally we will restate if we discover an error or additional information relating to previous years that may have a material effect on the interpretation of  the data.  Notes will be provided against the relevant indicators when this is done.
Generally we avoid restatement.  Since we started this type of reporting the Alfa Laval Group has grown through organic growth and acquisitions.  An acquisition may be integrated into existing businesses or it may stand alone.  When  integrated it is impractical to try to restate historical data excluding the acquisition.  E.g. Products may be produced in different factories, distribution channels will be changed and new products launched, the legal entities will be changed.
To provide environmental data that is comparable from year-to-year we have introduced a table of "Vital Few" factories.  These factories consume over 85% of manufacturing energy consumption.  Please see the notes in this table for more information.</t>
  </si>
  <si>
    <t>Assurance</t>
  </si>
  <si>
    <t>All manufacturing and workshops sites in Alfa Laval are required to have careful control of all substances used in their processes and must have a product safety data sheet available at the place of work.  The product safety data sheets must be scrutinised to identify whether the substance appears on the “Black or Grey list”.  Each site must report the presence of listed chemicals in the Alfa Laval environmental management system.
The “Black and Grey” list of chemicals is published by Alfa Laval.  The black list are chemicals that are forbidden under international law such as the Montreal Protocol, need special permits, or have been identified as having very high risk to health or the environment.  New substances are added to the black list when international authorities (such as the European Chemicals Agency) have identified their risks or introduced new restrictions on their use.
The Alfa Laval Prohibited and Restricted substances lists are produced by our dedicated materials and chemistry centre which employs chemists, metallurgists and material scientists.  This depth of competence is essential for our product and application development, particularly as our products are used in the processing of a wide range of liquid and solid foods, pharmaceuticals and industrial oils and chemicals.   The lists are developed  with close co-operation with authorities and other companies who have similar production processes.  
Alfa Laval seeks to eliminate black listed chemicals from its processes and products within 3 years of identifying it.</t>
  </si>
  <si>
    <t>Somes sites have switched energy source from direct energy to indirect energy sources.</t>
  </si>
  <si>
    <t>Overall energy efficiency is improving.                                                                                                                                                                                                                                                Figures for previous years have been revised  due to energy changes and a calculation error in the 2012 report.</t>
  </si>
  <si>
    <t>Reduction of GHG emissions are one of our top priorities and so the first data that a new entrant to the system must report is indirect energy.  The number of reporting sites recorded here  is the number reporting electricity consumption.</t>
  </si>
  <si>
    <t xml:space="preserve">We do not collect this information from every site in this section.  The value here is a re-calculation for 2013 based on the approximate  ratio of direct energy:indirect energy we see in the "Vital Few" Manufacturing sites. </t>
  </si>
  <si>
    <t>Most of these sites are each relatively small consumers of energy.  They are mainly repair and service workshops which clean and renovate used equipment so its life can be extended or can be recycled as second-hand machines.  Their principal environmental impacts are use cleaning chemicals and water.  Therefore, projects to reduce consumption of water, acid and alkali and other chemicals is in sharpest focus from the centre.  Projects to conserve energy are locally driven and are not monitored centrally.  Each workshop has to set goals to reduce its energy consumption annually, this is measured compared to the number of hours of labour.</t>
  </si>
  <si>
    <t>The increase is due to the addition of large manufacturing acquisitions and an increase in the number of sites now monitoring water consumption.</t>
  </si>
  <si>
    <t>Monetary value of significant fines  for non-compliance with environmental laws and regulations.</t>
  </si>
  <si>
    <t>KEUR</t>
  </si>
  <si>
    <t>Total number of non-monetary sanctions for non-compliance with environmental laws and regulations.</t>
  </si>
  <si>
    <t>Monetary value of significant fines non-compliance with environmental laws and regulations.</t>
  </si>
  <si>
    <t>One minor on-site infringement requiring rectification in 2013.</t>
  </si>
  <si>
    <t xml:space="preserve">Analysis of travel emissions conducted in 2006 has shown that air travel constitutes almost all the CO2 emission from business travel.  We therefore, only try to measure air transport and try to manage it.  Until 2012 we had good information from 10 of the largest employing countries and from 2012 this was extended to 20 countries. 
In the past we have invested in videoconferencing equipment in an attempt to reduce the need for travel for internal meetings.  In the last 2 years the investment has been on web-based calls and conference calls.  
</t>
  </si>
  <si>
    <t xml:space="preserve"> Management of Health and Safety is overseen by the  Health and Safety Council.  This 5 person council includes two members of the Group Management; VP: Human Resources (Chairman) and VP Operations.  The council's role is to set policy and improvement projects and targets. 
Reporting to the council is a team responsible for implementation and monitoring of the policy including data gathering and analysis. 
Formal H&amp;S committees exist in many local companies but we do not compile a central statistic of the number or proportion of workforce.</t>
  </si>
  <si>
    <t xml:space="preserve">Statistics for 2007 to 2010 were for production units only.  From 2011 we extended the reporting to all legal entities. These figures include Aalborg, but may exclude some smaller recent acquisitions.  
</t>
  </si>
  <si>
    <t>Total GHG  (=OEN16D1 + OEN16E1 above):</t>
  </si>
  <si>
    <t xml:space="preserve">OEN16 E1: Total greenhouse gas emissions by weight from indirect electricity consumption </t>
  </si>
  <si>
    <t>Number of projects commissioned/in progress.</t>
  </si>
  <si>
    <t xml:space="preserve">CEO comment page 7 in 2013 Annual Report.                                                                                                                                                                                                                                                         " ….When Alfa Laval’s Business Principles were updated in 2012, we adamantly stated that they must be put into practice if we are to achieve our vision of helping to create better everyday conditions for people.
For many of our employees, these challenges are part of their ongoing work. With a product portfolio designed to save energy, protect the environment and  optimize the use of natural resources, it is only natural that the employees in our research and development department or those in sales and service, for example, are involved in sustainability issues on a daily basis. Behind the scenes, however, many other employees are also making a difference: our logistics experts work to reduce the company’s CO2 emissions from transportation; our purchasing staff discuss and agree on improvements that should be made to the working conditions of our suppliers; our production managers implement projects to save energy and water at our production sites; and our HR department ensures that Alfa Laval offers its employees a workplace that is free from discrimination. However, this list could be siginicantly longer.
Several of the industries represented among Alfa Laval’s customers have worked to establish standard procedures for responsible supply chain management. In 2013, Alfa Laval became more active in these joint industry initiatives, which I believe will provide us with greater momentum when it comes to implementing practical improvements. "         </t>
  </si>
  <si>
    <t>CEO comment page 9 in 2011 Annual Report.
"....the laws and regulations aimed at reducing human impact on the environment being introduced in an increasing number of areas are boosting demand for our products........Our internal work also involves continuous efforts to ensure that our organisation promotes the reduction of the environmental impact.  We also endeavour to fulfil our business principles with respect to business ethics, social responsibility and transparency. "</t>
  </si>
  <si>
    <t>CEO comment page 9 in 2012 Annual Report.
"....During the year, Alfa Laval’s business principles were revised due to the new guidelines from the UN and OECD. Sustainability issues are highly prioritized by Alfa Laval’s management and the review gave rise to extensive efforts with internal and external parties to gain their backing. We also created a Commercial Ethics Council with the CEO as Chairman to emphasize the importance of these issues, which are aimed at ensuring that we evaluate any risks and have appropriate guidelines and processes in place. We also renewed our environmental goals for production. The goals, which apply until 2015, include items such as the reduction of energy and water consumption. We work internally with reducing the environmental impact of our operations, which we are not alone in doing. Other companies are also implementing initiatives to reduce environmental impact. This trend is one that bolsters Alfa Laval since we offer products that clean water and reduce emissions. In parallel, an increasing number of environmental laws and regulations are being passed, which further bolster demand for our products. "</t>
  </si>
  <si>
    <t>Business Principles Progress Report 2009 – Appendix 1.</t>
  </si>
  <si>
    <t xml:space="preserve">We published an Appendix to  the 2009 Business Principles Progress report that summarised our environmental activities, opportunities and risks in our Value Chain.  </t>
  </si>
  <si>
    <t>Use of Alfa Laval products for environmental and energy saving applications</t>
  </si>
  <si>
    <t xml:space="preserve">Alfa Laval prioritises its work on sustainability according to an assessment of risk and impacts.
A simplified value chain is used to provide a structure for the assessment, summarise initiatives and review progress. </t>
  </si>
  <si>
    <t>http://www.alfalaval.com/customer-stories/here-magazine/here-magazine-31/pages/here-magazine-31.aspx</t>
  </si>
  <si>
    <t>OEN16 D1: Total greenhouse gas emissions by weight for  direct combustion  (GHGRP Scope 1).</t>
  </si>
  <si>
    <r>
      <rPr>
        <sz val="8"/>
        <rFont val="Arial"/>
        <family val="2"/>
      </rPr>
      <t>Managing Directors of su</t>
    </r>
    <r>
      <rPr>
        <sz val="8"/>
        <color rgb="FF000000"/>
        <rFont val="Arial"/>
        <family val="2"/>
      </rPr>
      <t xml:space="preserve">bsidiary companies have the responsibility to translate the Principles and associated policies into local rules and procedures in addition to those required for compliance with local legislation. </t>
    </r>
  </si>
  <si>
    <t>Line Managers have the responsibility to ensure that their employees understand the Principles and receive relevant education and training in order to implement them</t>
  </si>
  <si>
    <t>Alfa Laval's GRI Report is based on version G3.1.  We use the GRI structure for our data, however the Report is not externally assured.  We believe our application level to be level B.</t>
  </si>
  <si>
    <t>Direct Energy Consumption by primary energy source.</t>
  </si>
  <si>
    <t>Corporate Social Responsibility: catarina.paulson@alfalaval.com</t>
  </si>
  <si>
    <t>How the precautionary is addressed in the organisation</t>
  </si>
  <si>
    <t>Sustainability:                                                       Catarina Paulson (+46) 46 289 16 01</t>
  </si>
  <si>
    <t>catarina.paulson@alfalaval.com</t>
  </si>
  <si>
    <t>Financial data is gathered through the company's financial reporting system and is audited as described in the company Annual Report.  
Non-financial data, for sustainability reporting and management is gathered through separate group-wide web based databases.  This data is not externally assured.  We do not feel that external assurance will add sufficient value to our reporting or sustainability decision making to justify its cost.  We review this judgement annually and if stakeholders have a need for the whole or parts of this report to be externally assured they are very welcome to discuss this with the CSR contact person.
Alfa Laval has an internal audit function and the aspects of this reporting that represent most risk to the company, people or the environment are a part of the regular internal audit procedures.</t>
  </si>
  <si>
    <t xml:space="preserve">From the investor community Alfa Laval was invited to speak at a number of investor meetings during 2014 as a positive example to other companies and the financial community. However there are still some areas that they have identified where we can focus. One area that has been highligted is childrens' rights and some have asked us to review our policy on declining to populate external data bases with sustainability data specifically on whether we would we consider participating in CDP again. From the customer point of view we have received requests on our performance in CSR in particular on conflict minerals. </t>
  </si>
  <si>
    <t>View the Corporate Governance Report appearing within the current year Annual Report 2014 pages 44-58.</t>
  </si>
  <si>
    <t>The number of sites using "Grey" chemicals is decreasing.</t>
  </si>
  <si>
    <t>One project which has given large energy savings is a project in our site for plate heat exchanger manufacturing in Lund, Sweden. The site consumes 3,700 MWh of district heat annually to heat its buildings and tap water. A new installation including heat exchangers was made to recover the heat energy that was otherwise being lost. The solution means that 80 percent of the heating requirements will be met using recovered heat.  Between 2013 and 2014 this site reduced its use of district heating with more than 35 percent.</t>
  </si>
  <si>
    <t>Larger manufacturing sites (&gt;100 employees) are required to be certified to ISO 14001. Around 94% of all our sites are ISO 14001 certified. In past years we have reported all the certified sites in this table but this figure has now been corrected to correspond to the number of sites out of the "vital 23" sites that are ISO 14001 certified. During 2014 we certified one of our sites in Finland.</t>
  </si>
  <si>
    <t>0.15</t>
  </si>
  <si>
    <t>0.02</t>
  </si>
  <si>
    <t xml:space="preserve">To compare year-on-year we measure the weight of goods transported, the distance they are transported and the method. Our goal has been to reduce the annualized carbon dioxide equivalent emission per ton kilometer of goods by 12 percent during the target period from 2011 to 2014. We will not reach this target and we are now trying to better understand how we can reduce the amount of goods transported by air. Unfortunately, air shipment is sometimes the only option to catch up on time lost earlier in the supply chain. In some cases, air shipments are required by the customer, a decision out of our control. Sometimes, it is necessary for us to use air freight so as to “catch-up” on tight production schedules.
</t>
  </si>
  <si>
    <t>1,5 to 52%</t>
  </si>
  <si>
    <t xml:space="preserve">These LCAs provide a basis to assess how the life time environmental impact of the new product compares with the product it makes obsolete. The increase in number of LCAs in 2014 was mainly due to the update of complete product ranges, for example, all our centrifugal pumps have been upgraded with more energy efficient motors. </t>
  </si>
  <si>
    <t>In 2014; 3 new products showed no discernable difference in environmental impact compared with the ones they replaced.</t>
  </si>
  <si>
    <t xml:space="preserve">Our product groups Artico 4816 or Arctigo 5050, for example, show an improvement between 23-25% compared with the products they replace.
</t>
  </si>
  <si>
    <t xml:space="preserve">We ask our major suppliers 6 key questions concerning the environment:
1. Is your company certified according to ISO 14001?
2. Does your company have a documented Environmental Management System?
3. Does your company calculate its Carbon Dioxide emissions?
4. Has your company published targets to reduce your Carbon Dioxide targets?
5. Does your company have processes to make sure it fulfils all local laws and regulations in respect of handling, labelling, disposal of waste chemicals and hazardous substances?
6. Does your company have a defined process to identify, reduce and eliminate hazardous chemicals such as those identified on Alfa Laval’s prohibited and restricted chemical list?
Our key indicator of environmental management in the supply chain is the proportion of our suppliers that, combined, represent 80% of purchased value have ISO14001 certification (or have a clear  "Yes" answer to Q2 to Q6 supported by evidence).  The percentage reduction the past two years are due to the acquisitions we have made and the suppliers added through these.
</t>
  </si>
  <si>
    <t>Pure SOx unveiled, Page 5 Here Issue 33</t>
  </si>
  <si>
    <t>Alternative fuels</t>
  </si>
  <si>
    <t>At the coalface of alternative energy, Page 18 Here Issue 33</t>
  </si>
  <si>
    <t>An untapped water resource, Page 22 Here Issue 33</t>
  </si>
  <si>
    <t>Tantalizing tale, Page 24 Here Issue 33</t>
  </si>
  <si>
    <t>Paris´coolest attraction  Page 27 Here Issue 33</t>
  </si>
  <si>
    <t>The art of energy efficiency, Page 30 Here Issue 33</t>
  </si>
  <si>
    <t>Freeze - refrigeration systems in Montreal, Page 34 Here Issue 33</t>
  </si>
  <si>
    <t>7.5%</t>
  </si>
  <si>
    <t>Of the three cases reported in 2014  two are related to the same incident of sexual harassment. The company is still working both on supporting the victim and to prevent similar incidents from recurring. Of the 5 cases in 2013, 4 related to the same incident where language used by 4 employees in the workplace was judged to be of sexual discriminatory nature.</t>
  </si>
  <si>
    <t xml:space="preserve">One of our highest priorities is to improve the health and safety, labour conditions and the working environment of our suppliers’ employees in countries and industries of high risk.  Where standards need to be improved we are committed to influence the supplier to make changes.
Due to the scale of our markets and production facilities in China and India these countries are our focus for eliminating unacceptable labor conditions in suppliers.  We started this in 2004 and by 2011 we felt we were making reasonable progress with over 200 suppliers in India and China included in regular social audits and improvement projects. However, following our own critical review in 2012-13, in both China and India we came to a disappointing realization that the improvements were not happening quickly enough.
With this in mind, we have continued our efforts to work together with our suppliers in India and China during 2014. We have developed new tools and methods to better monitor, follow up and prioritize. We have adapted our Business Principles to suppliers, standardized our audit platform, strengthened our organization and we are working with competence development both for our own staff and for suppliers.  Our audit platform highlights six areas with deviations we define as critical:  child labor, forced labor, fire protection,  severe damage to environment and severe risks in the health and safety area. Deviations in these areas will require immediate correction if Alfa Laval shall be interested to start or continue to do business with the supplier. 
</t>
  </si>
  <si>
    <t>During 2014 we have concentrated our efforts on improving our systems to both audit and follow-up on audits of suppliers. We have focused on those suppliers where the risk is highest.</t>
  </si>
  <si>
    <t>One inspection was carried out in Mexico during 2014 and this supplier was above the thresh-hold score</t>
  </si>
  <si>
    <t>Of the three cases reported in 2014  two are related to the same incident of sexual harassment. The company is still working both on supporting the victim and to prevent similar incidents from recurring .Of the 5 cases in 2013, 4 related to the same incident where language used by 4 employees in the workplace was judged to be of sexual discriminatory nature.</t>
  </si>
  <si>
    <t>We consolidate these statistics from the sales companies , segments and divisions.</t>
  </si>
  <si>
    <t xml:space="preserve">Risks of corruption have been assessed and initiatives are geared towards minimising the risks. In a global business such as Alfa Laval's the sales force will frequently meet prospective customers whose ethical values are at odds with our Business Principles.We therefore focus our attention in our sales organisation.  These initiatives are explained in the Business Principles Progress Reports. During 2014 we have expanded risk assessments that we started in 2013 to include several more companies and this increased the scope of countries covered from 57 to 63. The business units excluded from this so far are very recent acquisitions and the other are mainly in Nordic countries.  </t>
  </si>
  <si>
    <t>This is an indicator that the policy is actively followed throughout the organisation. The highest risk of non-compliance  with policy can be found with inappropriate relationships with suppliers.</t>
  </si>
  <si>
    <t xml:space="preserve">At the end of 2014, we implemented a large Anti-Bribery Anti-Corruption e-learning focused at the sales organisation. At an initial stage more than 3000 employees are involved. </t>
  </si>
  <si>
    <t>In 2014 a number of cases were investigated as a result of whistle blowing or other detection methods.  In cases where clear evidence of corruption were identified it resulted in the dismissal of the concerned employees.  None of these issues is judged to be of significant scale, most were due to purchasing employees accepting gifts of a value outside the limits of company policy.</t>
  </si>
  <si>
    <t>Litigation risks are explained in the Annual report.  See: Annual Report 2014 Page 102.</t>
  </si>
  <si>
    <t>CEO comment page 9 in 2014 Annual Report.                                                                                                    "....Alfa Laval is a result-oriented company. In our sustainability work we focus on systematically ensuring that the company is focusing on sustainability areas that entail a higher risk and where we are able to exert an influence and make improvements. Our business principles serve as the foundation for our sustainability initiatives and our goal is for all necessary risk reduction measures to be integrated into our daily work. This
process is guided and supported by various councils comprising members of Group management and managers from the relevant divisions. Our progress, as well as our goals and priorities, are reviewed annually by the Board of Directors and Group management."</t>
  </si>
  <si>
    <t>See current year Annual Report 2014 for more detail pages 20-24</t>
  </si>
  <si>
    <t>See current year Annual Report 2014 for more detail pages 26-35</t>
  </si>
  <si>
    <t xml:space="preserve">See current year Annual Report 2014 for more detail page 106 </t>
  </si>
  <si>
    <t>See current year Annual Report 2014 for more detail pages 16, 44-58</t>
  </si>
  <si>
    <t>See current year Annual Report 2014 for more detail pages 10-39</t>
  </si>
  <si>
    <t>See current year Annual Report 2014 for a breakdown of employees by country, on page 106</t>
  </si>
  <si>
    <t>See current year Annual Report 2014 page 5</t>
  </si>
  <si>
    <t>See current year Annual Report 2014 page 16-17</t>
  </si>
  <si>
    <t>See current year Annual Report 2014 for greater detail pages 10-43</t>
  </si>
  <si>
    <t>See current year Annual Report 2014 pages 15 (and 13-14)</t>
  </si>
  <si>
    <t>Fine paid to EPA in California for noncompliance with hazardous waste containers which were leaking. Corrected issue and paid fine.</t>
  </si>
  <si>
    <t xml:space="preserve">During 2013 we benchmarked with other companies and restructured our two level Prohibited and Restricted chemical list into a three level classification. The three levels are now:
- Banned: Substances which are universally prohibited.
- Restricted:  Substances prohibited in certain applications or quantities but allowed in others. 
- Substances of Concern: Substances of which the use shall be monitored. This includes substances currently being evaluated for regulations applicable to the Banned or Restricted categories, or substances with legal demands for monitoring
The revision used in reporting in 2014 has been completely reworked and there are significant differences. The differences in our list of hazardous chemicals make it difficult to compare 2014 with previous figures. The use of banned (“Black”) listed chemicals has reduced dramatically but the use of restricted/substances-of-concern chemicals has increased due to the reclassification. The latest version (8.1) of our list of prohibited and restricted chemical list can be found by following the above list.  
</t>
  </si>
  <si>
    <t>The smallest site has 79 employees, the median is 168 employees</t>
  </si>
  <si>
    <t xml:space="preserve">We aim to cut the use of potentially hazardous “grey” chemicals by 50% between 2011 and the end of 2015.  The increase in amount of chemicals reported here is mainly due to the addition of new substances into our list of "grey chemicals". 
</t>
  </si>
  <si>
    <t>A mis-classification of energy sources by one site in 2012 and 2011 has necessitated some historic revision.</t>
  </si>
  <si>
    <t>Total energy consumption has decreased by 13,2% over the period 2011 to 2014 in keeping with reduction target.</t>
  </si>
  <si>
    <t>Overal water efficiency is improving. Different sites are running water efficiency projects. One of the sites which has reduced their water consumption the most during 2014 is in China where water has been reused for cooling. During 2013 there was a marginal  increase in total water use mainly due to leakages, increased production and embedding of new equipment.</t>
  </si>
  <si>
    <t xml:space="preserve">Approximately 40% of the electricity consumption of the sites is based in France and Sweden.  Both these countries have globally low levels of GHG emission from electricity generation (77 and 22 grammes per kWh respectively according to the 2012 IEA emission factors). 
In the future, we can expect proportionally more production to be in China and India as those (already large) markets continue to grow. These countries have globally high emissions factors for electricity generation (790 and 936 grams per kWh respectively). Consequently we can expect our GHG emissions (from production processes) to increase. We can see this effect by comparing 2014 data with 2011, where the total energy consumption fell by 13 percent (approx.) while GHG emissions from energy consumption dropped by only 8 percent (approx.). 
However, increased production emissions will be partially offset by a reduction of emissions from transporting imported goods into these countries (See MEN29 below) and it is worth noting that our total GHG from goods transportation is very similar to the amount from our in-house production processes. </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</si>
  <si>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EN5 of Environment (Service Workshops); Car fleet (see EN29 of consolidated sheet; Goods transportation (see EN29 goods in this sheet); employee transportation (see EN 29 on consolidated sheet)</t>
  </si>
  <si>
    <t>We record the CFC, HCFC, HFC and other refrigerants that leak from refrigeration and air cooling devices installed on sites.  This is done by monitoring the amount that is purchased to top up the refrigerant.                                                                                                                                                                                                                                                         One site accounted for 85% of the total in 2013 due to a factory rebuilding project. This project will be completed in 2015.</t>
  </si>
  <si>
    <t>There has been a 28 % reduction in total waste over the period. Compared with 2013 years' GRI report the figures have been adjusted for, based on one site's redefinition of hazardous waste.</t>
  </si>
  <si>
    <t>See 2011 Annual Report Pages 18-19; 24-25  46-47 for a summary of opportunities, also see section PR1 in the 'Product Responsibility' data table of this report for a list of recent customer case studies related to environmental and climate change drivers.
See Business Principles Progress Report 2014 para 3.0 for an update on our work in this area</t>
  </si>
  <si>
    <t xml:space="preserve">From 2006 a Sustainability section has been incorporated in the Company's Annual report which is published in March each year.
This is supplemented by a Business Principles Progress Report for the year which is also published in March.  For Sustainability specialists (such as SRI analysts) this GRI cross reference and data report was first published in May 2009.  </t>
  </si>
  <si>
    <t>31st March 2015 relating to 2014 year's Performance</t>
  </si>
  <si>
    <t xml:space="preserve">We define different boundaries for different aspects of sustainability.  This is linked to the risk and impact assessment (see 1.2 for details).  In this way we try to avoid placing unnecessary demands on all business units to report lots of data that, in relation to the whole, is immaterial.
Thus, if a business unit is reporting sustainability data it is because there should be an improvement process in place locally and be managing the aspect.  I.e. Large manufacturing units will have more aspects to report on and manage than small service workshops.  Users of this report should therefore understand that the scope of the data is not always the same for every aspect.  Our policy is to define the scope of each aspect according to the risks and impacts of our business. 
Our environmental impacts are mainly due to the nature of operations at a particular site. To gain most transparency we collect data at site level. This is a different reporting structure to the operational organisation of business units and also frequently to the legal company structure. The management of environmental factors is practically managed at site level, however that site may manufacture products for several business units, a site may contain more than one legal entity and similarly a legal entity could contain several sites.  We believe that in order to report environmental data by business unit or legal entity we would have to use so many allocation keys that the resultant consolidation would cause us to lose transparency on the root drivers of environmental impacts.
We try to make the scope of each aspect clear in the report - not always easy.  If you need clarification, please contact us. </t>
  </si>
  <si>
    <t xml:space="preserve">Alfa Laval's range of products and services  have  a significant role to play in environmental and food applications which means our customers look to us to help them make their industrial processes more sustainable.  We are working on many "sustainability" solutions with our customers every day.  The most active of other stakeholders  are the Socially Responsible Investor community.  Employees are very interested and increasingly engaged in the company's sustainability performance. Students are an increasingly important stakeholder group. </t>
  </si>
  <si>
    <t>The predominant material used to manufacture Alfa Laval's products is metal of which the largest quantity is steel.  We do not report the weight of metal from each manufacturing site because the weight of material purchased is dependent on the product design and number of orders.  The environmental impacts of material in product design is studied in the life cycle analysis.   Thus, the factory cannot really influence the weight of materials purchased except by reducing scrap (see M-EN22)
However, we do have estimate figures that give an indication of total materials consumed in 2011:  Stainless Steel:  Approx  27,000 Metric Tonnes; Other steel, approx 21,000 MT; Other metals (Copper, Titanium; Aluminium), approx 8000 MT in total.</t>
  </si>
  <si>
    <t>We have incorporated an environmental life cycle assessment process into all new product development projects in our main product categories.  For more information see EN6 above.</t>
  </si>
  <si>
    <t>Health and safety risks of the Alfa Laval Product range vary from product to product.  High rotational speeds in centrifuges produce very high stress in the rotating parts, this requires very deep understanding and experience in material science and rotational forces.  
Alfa Laval tests products thoroughly during design and development stage.  Clear warnings are given to customers regarding the importance of using correct preventative maintenance procedures and original manufacturer's spare parts.
Some products are pressure vessels in which case they are subject to external testing and inspection.
Products may be used in a wide variety of industries which have exacting performance and health and safety standards e.g. oil and gas; food; pharmaceutical applications in which case the relevant standards and verification standards of that industry apply.</t>
  </si>
  <si>
    <t>Fines and litigation are communicated in the 2014 Group Annual Report, page 102 (Riisks for and in connection with litigation).</t>
  </si>
  <si>
    <t xml:space="preserve">The fatal accident in 2014 was of a worker who having slipped and fallen in the workplace and after returning from hospital check-up became ill the next night and sadly died in hospital shortly after.                                                        The fatal accident in 2012 was of a worker who was not using a safety harness and fell from a large vessel that was being fabricated.  
The fatal accident  in 2011 was of an employee of a roofing contractor in India who fell through a roof.  New controls of building contractors have been introduced.
</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</si>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</sst>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r_-;\-* #,##0.00\ _k_r_-;_-* &quot;-&quot;??\ _k_r_-;_-@_-"/>
    <numFmt numFmtId="164" formatCode="_-* #,##0\ _k_r_-;\-* #,##0\ _k_r_-;_-* &quot;-&quot;??\ _k_r_-;_-@_-"/>
    <numFmt numFmtId="165" formatCode="#,##0_ ;\-#,##0\ "/>
    <numFmt numFmtId="166" formatCode="0.0000000000"/>
    <numFmt numFmtId="167" formatCode="0.0%"/>
    <numFmt numFmtId="168" formatCode="#,##0.00_ ;\-#,##0.00\ "/>
    <numFmt numFmtId="169" formatCode="_-* #,##0.0\ _k_r_-;\-* #,##0.0\ _k_r_-;_-* &quot;-&quot;??\ _k_r_-;_-@_-"/>
    <numFmt numFmtId="170" formatCode="0.000"/>
    <numFmt numFmtId="171" formatCode="0_ ;\-0\ "/>
    <numFmt numFmtId="172" formatCode="0.00_ ;\-0.00\ "/>
  </numFmts>
  <fonts count="69"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11"/>
      <name val="Arial"/>
      <family val="2"/>
    </font>
    <font>
      <sz val="11"/>
      <name val="Arial"/>
      <family val="2"/>
    </font>
    <font>
      <sz val="12"/>
      <name val="Arial"/>
      <family val="2"/>
    </font>
    <font>
      <u/>
      <sz val="12"/>
      <color indexed="12"/>
      <name val="Arial"/>
      <family val="2"/>
    </font>
    <font>
      <b/>
      <sz val="12"/>
      <name val="Arial"/>
      <family val="2"/>
    </font>
    <font>
      <sz val="9"/>
      <name val="Arial"/>
      <family val="2"/>
    </font>
    <font>
      <sz val="11"/>
      <name val="Arial"/>
      <family val="2"/>
    </font>
    <font>
      <b/>
      <sz val="8"/>
      <name val="Arial"/>
      <family val="2"/>
    </font>
    <font>
      <sz val="8"/>
      <name val="Arial"/>
      <family val="2"/>
    </font>
    <font>
      <b/>
      <sz val="10"/>
      <name val="Arial"/>
      <family val="2"/>
    </font>
    <font>
      <b/>
      <sz val="12"/>
      <color indexed="12"/>
      <name val="Arial"/>
      <family val="2"/>
    </font>
    <font>
      <vertAlign val="superscript"/>
      <sz val="8"/>
      <name val="Arial"/>
      <family val="2"/>
    </font>
    <font>
      <sz val="9"/>
      <name val="Arial"/>
      <family val="2"/>
    </font>
    <font>
      <u/>
      <sz val="9"/>
      <color indexed="12"/>
      <name val="Arial"/>
      <family val="2"/>
    </font>
    <font>
      <sz val="7"/>
      <name val="Arial"/>
      <family val="2"/>
    </font>
    <font>
      <u/>
      <sz val="8"/>
      <color indexed="12"/>
      <name val="Arial"/>
      <family val="2"/>
    </font>
    <font>
      <u/>
      <sz val="16"/>
      <color indexed="9"/>
      <name val="Arial"/>
      <family val="2"/>
    </font>
    <font>
      <b/>
      <u/>
      <sz val="12"/>
      <color indexed="12"/>
      <name val="Arial"/>
      <family val="2"/>
    </font>
    <font>
      <sz val="12"/>
      <name val="Arial"/>
      <family val="2"/>
    </font>
    <font>
      <b/>
      <sz val="12"/>
      <color indexed="9"/>
      <name val="Arial"/>
      <family val="2"/>
    </font>
    <font>
      <b/>
      <sz val="10"/>
      <color indexed="9"/>
      <name val="Arial"/>
      <family val="2"/>
    </font>
    <font>
      <sz val="8"/>
      <color indexed="9"/>
      <name val="Arial"/>
      <family val="2"/>
    </font>
    <font>
      <sz val="10"/>
      <color indexed="9"/>
      <name val="Arial"/>
      <family val="2"/>
    </font>
    <font>
      <u/>
      <sz val="8"/>
      <color indexed="12"/>
      <name val="Arial"/>
      <family val="2"/>
    </font>
    <font>
      <sz val="10"/>
      <name val="Arial"/>
      <family val="2"/>
    </font>
    <font>
      <sz val="10"/>
      <color indexed="12"/>
      <name val="Arial"/>
      <family val="2"/>
    </font>
    <font>
      <b/>
      <sz val="10"/>
      <name val="Arial"/>
      <family val="2"/>
    </font>
    <font>
      <b/>
      <sz val="8"/>
      <name val="Arial"/>
      <family val="2"/>
    </font>
    <font>
      <sz val="10"/>
      <name val="Arial"/>
      <family val="2"/>
    </font>
    <font>
      <b/>
      <sz val="14"/>
      <color indexed="9"/>
      <name val="Arial"/>
      <family val="2"/>
    </font>
    <font>
      <b/>
      <sz val="16"/>
      <color indexed="9"/>
      <name val="Arial"/>
      <family val="2"/>
    </font>
    <font>
      <sz val="16"/>
      <name val="Arial"/>
      <family val="2"/>
    </font>
    <font>
      <sz val="16"/>
      <color indexed="9"/>
      <name val="Arial"/>
      <family val="2"/>
    </font>
    <font>
      <i/>
      <sz val="8"/>
      <name val="Arial"/>
      <family val="2"/>
    </font>
    <font>
      <i/>
      <sz val="10"/>
      <name val="Arial"/>
      <family val="2"/>
    </font>
    <font>
      <sz val="10"/>
      <name val="Arial"/>
      <family val="2"/>
    </font>
    <font>
      <b/>
      <u/>
      <sz val="8"/>
      <name val="Arial"/>
      <family val="2"/>
    </font>
    <font>
      <sz val="8"/>
      <color indexed="63"/>
      <name val="Arial"/>
      <family val="2"/>
    </font>
    <font>
      <sz val="12"/>
      <color indexed="9"/>
      <name val="Arial"/>
      <family val="2"/>
    </font>
    <font>
      <b/>
      <sz val="9"/>
      <name val="Arial"/>
      <family val="2"/>
    </font>
    <font>
      <b/>
      <sz val="9"/>
      <color indexed="9"/>
      <name val="Arial"/>
      <family val="2"/>
    </font>
    <font>
      <u/>
      <sz val="10"/>
      <name val="Arial"/>
      <family val="2"/>
    </font>
    <font>
      <sz val="18"/>
      <color theme="0"/>
      <name val="Arial"/>
      <family val="2"/>
    </font>
    <font>
      <b/>
      <u/>
      <sz val="12"/>
      <color theme="0"/>
      <name val="Arial"/>
      <family val="2"/>
    </font>
    <font>
      <b/>
      <i/>
      <u/>
      <sz val="10"/>
      <color rgb="FF333333"/>
      <name val="Verdana"/>
      <family val="2"/>
    </font>
    <font>
      <b/>
      <i/>
      <sz val="10"/>
      <color rgb="FF333333"/>
      <name val="Verdana"/>
      <family val="2"/>
    </font>
    <font>
      <sz val="8"/>
      <color theme="0"/>
      <name val="Arial"/>
      <family val="2"/>
    </font>
    <font>
      <b/>
      <sz val="12"/>
      <color theme="4" tint="-0.249977111117893"/>
      <name val="Arial"/>
      <family val="2"/>
    </font>
    <font>
      <sz val="12"/>
      <color theme="0"/>
      <name val="Arial"/>
      <family val="2"/>
    </font>
    <font>
      <b/>
      <sz val="10"/>
      <color theme="4" tint="-0.249977111117893"/>
      <name val="Arial"/>
      <family val="2"/>
    </font>
    <font>
      <u/>
      <sz val="18"/>
      <color theme="0"/>
      <name val="Arial"/>
      <family val="2"/>
    </font>
    <font>
      <sz val="10"/>
      <name val="Arial"/>
      <family val="2"/>
    </font>
    <font>
      <u/>
      <sz val="8"/>
      <name val="Arial"/>
      <family val="2"/>
    </font>
    <font>
      <u/>
      <sz val="12"/>
      <color theme="0"/>
      <name val="Arial"/>
      <family val="2"/>
    </font>
    <font>
      <b/>
      <sz val="8"/>
      <color indexed="63"/>
      <name val="Verdana"/>
      <family val="2"/>
    </font>
    <font>
      <sz val="8"/>
      <color rgb="FFFF0000"/>
      <name val="Arial"/>
      <family val="2"/>
    </font>
    <font>
      <sz val="8"/>
      <color rgb="FF000000"/>
      <name val="Arial"/>
      <family val="2"/>
    </font>
    <font>
      <sz val="8"/>
      <color rgb="FF0000CA"/>
      <name val="Arial"/>
      <family val="2"/>
    </font>
    <font>
      <sz val="10"/>
      <color rgb="FFFF0000"/>
      <name val="Arial"/>
      <family val="2"/>
    </font>
    <font>
      <sz val="8"/>
      <color theme="1"/>
      <name val="Arial"/>
      <family val="2"/>
    </font>
    <font>
      <u/>
      <sz val="10"/>
      <color rgb="FF0000FF"/>
      <name val="Arial"/>
      <family val="2"/>
    </font>
    <font>
      <b/>
      <sz val="8"/>
      <color theme="1"/>
      <name val="Arial"/>
      <family val="2"/>
    </font>
    <font>
      <sz val="8"/>
      <color rgb="FF0000FF"/>
      <name val="Arial"/>
      <family val="2"/>
    </font>
    <font>
      <u/>
      <sz val="8"/>
      <color rgb="FF0000FF"/>
      <name val="Arial"/>
      <family val="2"/>
    </font>
  </fonts>
  <fills count="16">
    <fill>
      <patternFill patternType="none"/>
    </fill>
    <fill>
      <patternFill patternType="gray125"/>
    </fill>
    <fill>
      <patternFill patternType="solid">
        <fgColor indexed="12"/>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
      <patternFill patternType="solid">
        <fgColor rgb="FF0070C0"/>
        <bgColor indexed="64"/>
      </patternFill>
    </fill>
    <fill>
      <patternFill patternType="solid">
        <fgColor rgb="FF0000FF"/>
        <bgColor indexed="64"/>
      </patternFill>
    </fill>
    <fill>
      <patternFill patternType="solid">
        <fgColor rgb="FFECF1F8"/>
        <bgColor indexed="64"/>
      </patternFill>
    </fill>
    <fill>
      <patternFill patternType="solid">
        <fgColor rgb="FFFEFBBE"/>
        <bgColor indexed="64"/>
      </patternFill>
    </fill>
    <fill>
      <patternFill patternType="solid">
        <fgColor theme="8"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s>
  <borders count="104">
    <border>
      <left/>
      <right/>
      <top/>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dashed">
        <color indexed="64"/>
      </right>
      <top style="dotted">
        <color indexed="64"/>
      </top>
      <bottom/>
      <diagonal/>
    </border>
    <border>
      <left style="medium">
        <color indexed="64"/>
      </left>
      <right style="dashed">
        <color indexed="64"/>
      </right>
      <top style="dotted">
        <color indexed="64"/>
      </top>
      <bottom/>
      <diagonal/>
    </border>
    <border>
      <left/>
      <right style="dotted">
        <color indexed="64"/>
      </right>
      <top style="dotted">
        <color indexed="64"/>
      </top>
      <bottom style="dotted">
        <color indexed="64"/>
      </bottom>
      <diagonal/>
    </border>
    <border>
      <left/>
      <right/>
      <top/>
      <bottom style="dotted">
        <color indexed="64"/>
      </bottom>
      <diagonal/>
    </border>
    <border>
      <left style="dashed">
        <color indexed="64"/>
      </left>
      <right style="dashed">
        <color indexed="64"/>
      </right>
      <top style="dashed">
        <color indexed="64"/>
      </top>
      <bottom style="dotted">
        <color indexed="64"/>
      </bottom>
      <diagonal/>
    </border>
    <border>
      <left/>
      <right/>
      <top/>
      <bottom style="dashed">
        <color indexed="64"/>
      </bottom>
      <diagonal/>
    </border>
    <border>
      <left style="dashed">
        <color indexed="64"/>
      </left>
      <right style="dotted">
        <color indexed="64"/>
      </right>
      <top style="dotted">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top style="dotted">
        <color indexed="64"/>
      </top>
      <bottom/>
      <diagonal/>
    </border>
    <border>
      <left/>
      <right style="dashed">
        <color indexed="64"/>
      </right>
      <top style="dashed">
        <color indexed="64"/>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medium">
        <color indexed="64"/>
      </left>
      <right/>
      <top/>
      <bottom/>
      <diagonal/>
    </border>
    <border>
      <left style="medium">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style="dashed">
        <color indexed="64"/>
      </left>
      <right style="medium">
        <color indexed="64"/>
      </right>
      <top style="dotted">
        <color indexed="64"/>
      </top>
      <bottom/>
      <diagonal/>
    </border>
    <border>
      <left style="dashed">
        <color indexed="64"/>
      </left>
      <right style="medium">
        <color indexed="64"/>
      </right>
      <top/>
      <bottom style="medium">
        <color indexed="64"/>
      </bottom>
      <diagonal/>
    </border>
    <border>
      <left style="dashed">
        <color indexed="64"/>
      </left>
      <right style="dotted">
        <color indexed="64"/>
      </right>
      <top/>
      <bottom style="dotted">
        <color indexed="64"/>
      </bottom>
      <diagonal/>
    </border>
    <border>
      <left style="dashed">
        <color indexed="64"/>
      </left>
      <right style="dashed">
        <color indexed="64"/>
      </right>
      <top/>
      <bottom style="dashed">
        <color indexed="64"/>
      </bottom>
      <diagonal/>
    </border>
    <border>
      <left/>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top style="dotted">
        <color indexed="64"/>
      </top>
      <bottom style="dashed">
        <color indexed="64"/>
      </bottom>
      <diagonal/>
    </border>
    <border>
      <left style="dotted">
        <color indexed="64"/>
      </left>
      <right/>
      <top/>
      <bottom style="dott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medium">
        <color indexed="64"/>
      </top>
      <bottom/>
      <diagonal/>
    </border>
    <border>
      <left style="dashed">
        <color indexed="64"/>
      </left>
      <right style="dotted">
        <color indexed="64"/>
      </right>
      <top style="dotted">
        <color indexed="64"/>
      </top>
      <bottom/>
      <diagonal/>
    </border>
    <border>
      <left style="medium">
        <color indexed="64"/>
      </left>
      <right/>
      <top style="medium">
        <color indexed="64"/>
      </top>
      <bottom/>
      <diagonal/>
    </border>
    <border>
      <left style="dotted">
        <color indexed="64"/>
      </left>
      <right/>
      <top/>
      <bottom/>
      <diagonal/>
    </border>
    <border>
      <left style="dashed">
        <color indexed="64"/>
      </left>
      <right/>
      <top/>
      <bottom/>
      <diagonal/>
    </border>
    <border>
      <left/>
      <right style="medium">
        <color indexed="64"/>
      </right>
      <top style="medium">
        <color indexed="64"/>
      </top>
      <bottom/>
      <diagonal/>
    </border>
    <border>
      <left style="dashed">
        <color indexed="64"/>
      </left>
      <right style="dotted">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diagonal/>
    </border>
    <border>
      <left style="dotted">
        <color indexed="64"/>
      </left>
      <right style="dashed">
        <color indexed="64"/>
      </right>
      <top/>
      <bottom style="medium">
        <color indexed="64"/>
      </bottom>
      <diagonal/>
    </border>
    <border>
      <left style="dotted">
        <color indexed="64"/>
      </left>
      <right style="dotted">
        <color indexed="64"/>
      </right>
      <top/>
      <bottom/>
      <diagonal/>
    </border>
    <border>
      <left style="medium">
        <color indexed="64"/>
      </left>
      <right style="dotted">
        <color indexed="64"/>
      </right>
      <top style="medium">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otted">
        <color indexed="64"/>
      </left>
      <right/>
      <top style="dotted">
        <color indexed="64"/>
      </top>
      <bottom/>
      <diagonal/>
    </border>
    <border>
      <left/>
      <right style="dashed">
        <color indexed="64"/>
      </right>
      <top style="dotted">
        <color indexed="64"/>
      </top>
      <bottom style="dotted">
        <color indexed="64"/>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style="dotted">
        <color indexed="64"/>
      </right>
      <top style="dashed">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ed">
        <color indexed="64"/>
      </left>
      <right/>
      <top/>
      <bottom style="dotted">
        <color indexed="64"/>
      </bottom>
      <diagonal/>
    </border>
    <border>
      <left/>
      <right style="dotted">
        <color indexed="64"/>
      </right>
      <top/>
      <bottom/>
      <diagonal/>
    </border>
    <border>
      <left/>
      <right style="dotted">
        <color indexed="64"/>
      </right>
      <top style="dashed">
        <color indexed="64"/>
      </top>
      <bottom style="dashed">
        <color indexed="64"/>
      </bottom>
      <diagonal/>
    </border>
    <border>
      <left style="dotted">
        <color indexed="64"/>
      </left>
      <right style="dashed">
        <color indexed="64"/>
      </right>
      <top style="dashed">
        <color indexed="64"/>
      </top>
      <bottom style="dash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ashed">
        <color indexed="64"/>
      </bottom>
      <diagonal/>
    </border>
    <border>
      <left/>
      <right style="dotted">
        <color indexed="64"/>
      </right>
      <top/>
      <bottom style="dashed">
        <color indexed="64"/>
      </bottom>
      <diagonal/>
    </border>
    <border>
      <left style="dotted">
        <color indexed="64"/>
      </left>
      <right style="dashed">
        <color indexed="64"/>
      </right>
      <top/>
      <bottom style="dotted">
        <color indexed="64"/>
      </bottom>
      <diagonal/>
    </border>
    <border>
      <left/>
      <right style="dashed">
        <color indexed="64"/>
      </right>
      <top/>
      <bottom style="dotted">
        <color indexed="64"/>
      </bottom>
      <diagonal/>
    </border>
    <border>
      <left style="dotted">
        <color indexed="64"/>
      </left>
      <right style="medium">
        <color indexed="64"/>
      </right>
      <top style="dotted">
        <color indexed="64"/>
      </top>
      <bottom/>
      <diagonal/>
    </border>
    <border>
      <left/>
      <right style="dotted">
        <color indexed="64"/>
      </right>
      <top style="thin">
        <color indexed="64"/>
      </top>
      <bottom style="dotted">
        <color indexed="64"/>
      </bottom>
      <diagonal/>
    </border>
    <border>
      <left/>
      <right style="hair">
        <color indexed="64"/>
      </right>
      <top style="hair">
        <color indexed="64"/>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dotted">
        <color indexed="64"/>
      </right>
      <top style="dotted">
        <color indexed="64"/>
      </top>
      <bottom style="medium">
        <color indexed="64"/>
      </bottom>
      <diagonal/>
    </border>
    <border>
      <left/>
      <right style="dotted">
        <color indexed="64"/>
      </right>
      <top style="dash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40" fillId="0" borderId="0" applyFont="0" applyFill="0" applyBorder="0" applyAlignment="0" applyProtection="0"/>
    <xf numFmtId="0" fontId="1" fillId="0" borderId="0"/>
    <xf numFmtId="0" fontId="56"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982">
    <xf numFmtId="0" fontId="0" fillId="0" borderId="0" xfId="0"/>
    <xf numFmtId="0" fontId="6" fillId="0" borderId="0" xfId="0" applyFont="1" applyBorder="1" applyAlignment="1">
      <alignment wrapText="1"/>
    </xf>
    <xf numFmtId="0" fontId="0" fillId="0" borderId="0" xfId="0" applyAlignment="1">
      <alignment wrapText="1"/>
    </xf>
    <xf numFmtId="0" fontId="7" fillId="0" borderId="0" xfId="0" applyFont="1"/>
    <xf numFmtId="0" fontId="6" fillId="0" borderId="0" xfId="0" applyFont="1" applyAlignment="1">
      <alignment wrapText="1"/>
    </xf>
    <xf numFmtId="0" fontId="0" fillId="0" borderId="0" xfId="0" applyAlignment="1">
      <alignment vertical="center" wrapText="1"/>
    </xf>
    <xf numFmtId="0" fontId="11" fillId="0" borderId="0" xfId="0" applyFont="1" applyAlignment="1">
      <alignment vertical="center" wrapText="1"/>
    </xf>
    <xf numFmtId="0" fontId="0" fillId="0" borderId="0" xfId="0" applyBorder="1" applyAlignment="1">
      <alignment wrapText="1"/>
    </xf>
    <xf numFmtId="0" fontId="0" fillId="0" borderId="0" xfId="0" applyAlignment="1">
      <alignment horizontal="center" vertical="center" wrapText="1"/>
    </xf>
    <xf numFmtId="0" fontId="13" fillId="0" borderId="1" xfId="0" applyFont="1" applyBorder="1" applyAlignment="1">
      <alignment vertical="center" wrapText="1"/>
    </xf>
    <xf numFmtId="0" fontId="0" fillId="0" borderId="0" xfId="0" applyAlignment="1">
      <alignment horizontal="center" wrapText="1"/>
    </xf>
    <xf numFmtId="0" fontId="13" fillId="0" borderId="2" xfId="0" applyFont="1" applyBorder="1" applyAlignment="1">
      <alignment wrapText="1"/>
    </xf>
    <xf numFmtId="0" fontId="13" fillId="0" borderId="0" xfId="0" applyFont="1"/>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center" wrapText="1"/>
    </xf>
    <xf numFmtId="0" fontId="13" fillId="0" borderId="2" xfId="0" applyFont="1" applyBorder="1"/>
    <xf numFmtId="0" fontId="6" fillId="0" borderId="0" xfId="0" applyFont="1" applyBorder="1" applyAlignment="1">
      <alignment horizontal="center" vertical="center" wrapText="1"/>
    </xf>
    <xf numFmtId="0" fontId="6" fillId="0" borderId="0" xfId="0" applyFont="1" applyBorder="1" applyAlignment="1">
      <alignment horizontal="center" wrapText="1"/>
    </xf>
    <xf numFmtId="0" fontId="0" fillId="0" borderId="0" xfId="0" applyBorder="1"/>
    <xf numFmtId="0" fontId="13" fillId="0" borderId="0" xfId="0" applyFont="1" applyBorder="1" applyAlignment="1">
      <alignment vertical="center" wrapText="1"/>
    </xf>
    <xf numFmtId="0" fontId="10" fillId="0" borderId="0" xfId="0" applyFont="1"/>
    <xf numFmtId="0" fontId="17" fillId="0" borderId="0" xfId="0" applyFont="1"/>
    <xf numFmtId="0" fontId="15" fillId="0" borderId="3" xfId="0" applyFont="1" applyBorder="1" applyAlignment="1">
      <alignment horizontal="left"/>
    </xf>
    <xf numFmtId="0" fontId="13" fillId="0" borderId="0" xfId="0" applyFont="1" applyBorder="1" applyAlignment="1"/>
    <xf numFmtId="0" fontId="13" fillId="0" borderId="2" xfId="0" applyFont="1" applyBorder="1" applyAlignment="1">
      <alignment vertical="top" wrapText="1"/>
    </xf>
    <xf numFmtId="0" fontId="19" fillId="0" borderId="4" xfId="0" applyFont="1" applyBorder="1" applyAlignment="1">
      <alignment vertical="top" wrapText="1"/>
    </xf>
    <xf numFmtId="0" fontId="9" fillId="2" borderId="0" xfId="0" applyFont="1" applyFill="1"/>
    <xf numFmtId="0" fontId="0" fillId="2" borderId="0" xfId="0" applyFill="1"/>
    <xf numFmtId="0" fontId="7" fillId="2" borderId="0" xfId="0" applyFont="1" applyFill="1" applyAlignment="1">
      <alignment horizontal="center"/>
    </xf>
    <xf numFmtId="0" fontId="8" fillId="2" borderId="0" xfId="2" applyFont="1" applyFill="1" applyAlignment="1" applyProtection="1"/>
    <xf numFmtId="0" fontId="7" fillId="2" borderId="0" xfId="0" applyFont="1" applyFill="1"/>
    <xf numFmtId="0" fontId="21" fillId="2" borderId="0" xfId="2" applyFont="1" applyFill="1" applyAlignment="1" applyProtection="1">
      <alignment horizontal="left"/>
    </xf>
    <xf numFmtId="0" fontId="17" fillId="0" borderId="0" xfId="0" applyFont="1" applyBorder="1"/>
    <xf numFmtId="0" fontId="17" fillId="0" borderId="0" xfId="0" applyFont="1" applyBorder="1" applyAlignment="1"/>
    <xf numFmtId="0" fontId="7" fillId="0" borderId="0" xfId="0" applyFont="1" applyAlignment="1">
      <alignment vertical="center"/>
    </xf>
    <xf numFmtId="0" fontId="22" fillId="0" borderId="0" xfId="2" applyFont="1" applyBorder="1" applyAlignment="1" applyProtection="1">
      <alignment vertical="center"/>
    </xf>
    <xf numFmtId="0" fontId="17" fillId="0" borderId="0" xfId="0" applyFont="1" applyAlignment="1"/>
    <xf numFmtId="0" fontId="7" fillId="0" borderId="0" xfId="0" applyFont="1" applyAlignment="1"/>
    <xf numFmtId="164" fontId="18" fillId="0" borderId="0" xfId="2" applyNumberFormat="1" applyFont="1" applyFill="1" applyBorder="1" applyAlignment="1" applyProtection="1">
      <alignment vertical="center" wrapText="1"/>
    </xf>
    <xf numFmtId="0" fontId="17" fillId="0" borderId="0" xfId="0" applyFont="1" applyFill="1" applyBorder="1" applyAlignment="1"/>
    <xf numFmtId="0" fontId="7" fillId="0" borderId="0" xfId="0" applyFont="1" applyBorder="1"/>
    <xf numFmtId="0" fontId="0" fillId="0" borderId="0" xfId="0" applyFill="1"/>
    <xf numFmtId="0" fontId="7" fillId="0" borderId="0" xfId="0" applyFont="1" applyFill="1" applyBorder="1" applyAlignment="1">
      <alignment vertical="center"/>
    </xf>
    <xf numFmtId="0" fontId="7" fillId="0" borderId="0" xfId="0" applyFont="1" applyFill="1" applyBorder="1"/>
    <xf numFmtId="0" fontId="17" fillId="0" borderId="0" xfId="0" applyFont="1" applyFill="1" applyBorder="1"/>
    <xf numFmtId="0" fontId="22" fillId="0" borderId="0" xfId="2" applyFont="1" applyFill="1" applyBorder="1" applyAlignment="1" applyProtection="1">
      <alignment vertical="center"/>
    </xf>
    <xf numFmtId="0" fontId="10" fillId="0" borderId="0" xfId="0" applyFont="1" applyFill="1"/>
    <xf numFmtId="0" fontId="7" fillId="0" borderId="0" xfId="0" applyFont="1" applyFill="1"/>
    <xf numFmtId="0" fontId="17" fillId="0" borderId="0" xfId="0" applyFont="1" applyAlignment="1">
      <alignment horizontal="right"/>
    </xf>
    <xf numFmtId="0" fontId="7" fillId="0" borderId="0" xfId="0" applyFont="1" applyAlignment="1">
      <alignment horizontal="right" vertical="center"/>
    </xf>
    <xf numFmtId="0" fontId="12" fillId="0" borderId="2" xfId="0" applyFont="1" applyBorder="1" applyAlignment="1">
      <alignment vertical="top" wrapText="1"/>
    </xf>
    <xf numFmtId="0" fontId="9" fillId="0" borderId="0" xfId="0" applyFont="1" applyBorder="1" applyAlignment="1">
      <alignment horizontal="center" vertical="center" wrapText="1"/>
    </xf>
    <xf numFmtId="0" fontId="23" fillId="0" borderId="0" xfId="0" applyFont="1" applyBorder="1" applyAlignment="1">
      <alignment horizontal="center" vertical="center"/>
    </xf>
    <xf numFmtId="0" fontId="24" fillId="2" borderId="5" xfId="0" applyFont="1" applyFill="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xf>
    <xf numFmtId="0" fontId="25" fillId="2" borderId="6" xfId="0" applyFont="1" applyFill="1" applyBorder="1" applyAlignment="1">
      <alignment horizontal="center" vertical="center" wrapText="1"/>
    </xf>
    <xf numFmtId="0" fontId="14" fillId="0" borderId="7" xfId="0" applyFont="1" applyBorder="1" applyAlignment="1">
      <alignment horizontal="center"/>
    </xf>
    <xf numFmtId="0" fontId="0" fillId="0" borderId="0" xfId="0" applyAlignment="1">
      <alignment vertical="center"/>
    </xf>
    <xf numFmtId="0" fontId="0" fillId="0" borderId="0" xfId="0" applyBorder="1" applyAlignment="1">
      <alignment vertical="center"/>
    </xf>
    <xf numFmtId="0" fontId="28" fillId="0" borderId="1" xfId="2" applyFont="1" applyBorder="1" applyAlignment="1" applyProtection="1">
      <alignment vertical="center" wrapText="1"/>
    </xf>
    <xf numFmtId="0" fontId="29" fillId="0" borderId="0" xfId="0" applyFont="1" applyAlignment="1">
      <alignment wrapText="1"/>
    </xf>
    <xf numFmtId="0" fontId="19" fillId="0" borderId="0" xfId="0" applyFont="1" applyFill="1" applyBorder="1" applyAlignment="1">
      <alignment vertical="top" wrapText="1"/>
    </xf>
    <xf numFmtId="164" fontId="31" fillId="0" borderId="0"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4" fillId="2" borderId="1" xfId="0" applyFont="1" applyFill="1" applyBorder="1" applyAlignment="1">
      <alignment vertical="center" wrapText="1"/>
    </xf>
    <xf numFmtId="0" fontId="5" fillId="0" borderId="8" xfId="0" applyFont="1" applyBorder="1" applyAlignment="1">
      <alignment vertical="center" wrapText="1"/>
    </xf>
    <xf numFmtId="0" fontId="12" fillId="0" borderId="8" xfId="0" applyFont="1" applyBorder="1" applyAlignment="1">
      <alignment vertical="center" wrapText="1"/>
    </xf>
    <xf numFmtId="0" fontId="15" fillId="0" borderId="0" xfId="0" applyFont="1" applyBorder="1" applyAlignment="1">
      <alignment horizontal="left"/>
    </xf>
    <xf numFmtId="0" fontId="5" fillId="0" borderId="0" xfId="0" applyFont="1" applyBorder="1" applyAlignment="1">
      <alignment vertical="top" wrapText="1"/>
    </xf>
    <xf numFmtId="0" fontId="12" fillId="0" borderId="0" xfId="0" applyFont="1" applyBorder="1" applyAlignment="1">
      <alignment vertical="top" wrapText="1"/>
    </xf>
    <xf numFmtId="0" fontId="9" fillId="0" borderId="8" xfId="0" applyFont="1" applyBorder="1" applyAlignment="1">
      <alignment wrapText="1"/>
    </xf>
    <xf numFmtId="0" fontId="13" fillId="0" borderId="8" xfId="0" applyFont="1" applyBorder="1" applyAlignment="1"/>
    <xf numFmtId="0" fontId="0" fillId="0" borderId="8" xfId="0" applyBorder="1" applyAlignment="1"/>
    <xf numFmtId="0" fontId="23" fillId="0" borderId="8" xfId="0" applyFont="1" applyBorder="1" applyAlignment="1">
      <alignment vertical="center" wrapText="1"/>
    </xf>
    <xf numFmtId="0" fontId="14" fillId="0" borderId="0" xfId="0" applyFont="1" applyBorder="1" applyAlignment="1">
      <alignment horizontal="center"/>
    </xf>
    <xf numFmtId="0" fontId="13" fillId="0" borderId="0" xfId="0" applyFont="1" applyBorder="1" applyAlignment="1">
      <alignment vertical="top" wrapText="1"/>
    </xf>
    <xf numFmtId="0" fontId="19" fillId="0" borderId="0" xfId="0" applyFont="1" applyBorder="1" applyAlignment="1">
      <alignment vertical="top" wrapText="1"/>
    </xf>
    <xf numFmtId="0" fontId="12" fillId="0" borderId="9" xfId="0" applyFont="1" applyBorder="1" applyAlignment="1">
      <alignment vertical="center" wrapText="1"/>
    </xf>
    <xf numFmtId="0" fontId="24" fillId="0" borderId="0" xfId="0" applyFont="1" applyFill="1" applyBorder="1" applyAlignment="1">
      <alignment vertical="center" wrapText="1"/>
    </xf>
    <xf numFmtId="0" fontId="14" fillId="0" borderId="0" xfId="0" applyFont="1" applyFill="1" applyBorder="1" applyAlignment="1">
      <alignment horizontal="center"/>
    </xf>
    <xf numFmtId="0" fontId="12" fillId="0" borderId="0"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xf numFmtId="0" fontId="2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9" fillId="0" borderId="10" xfId="0" applyFont="1" applyBorder="1" applyAlignment="1">
      <alignment vertical="top"/>
    </xf>
    <xf numFmtId="0" fontId="5" fillId="0" borderId="10" xfId="0" applyFont="1" applyBorder="1" applyAlignment="1">
      <alignment vertical="top" wrapText="1"/>
    </xf>
    <xf numFmtId="0" fontId="3" fillId="0" borderId="0" xfId="0" applyFont="1" applyAlignment="1">
      <alignment wrapText="1"/>
    </xf>
    <xf numFmtId="0" fontId="23" fillId="0" borderId="0" xfId="0" applyFont="1" applyAlignment="1">
      <alignment horizontal="center" vertical="center"/>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wrapText="1"/>
    </xf>
    <xf numFmtId="0" fontId="9" fillId="0" borderId="0" xfId="0" applyFont="1" applyBorder="1" applyAlignment="1"/>
    <xf numFmtId="0" fontId="32" fillId="0" borderId="0" xfId="0" applyFont="1" applyBorder="1" applyAlignment="1">
      <alignment vertical="top" wrapText="1"/>
    </xf>
    <xf numFmtId="0" fontId="13" fillId="0" borderId="11" xfId="0" applyFont="1" applyBorder="1" applyAlignment="1">
      <alignment vertical="center" wrapText="1"/>
    </xf>
    <xf numFmtId="0" fontId="6" fillId="0" borderId="0" xfId="0" applyFont="1" applyBorder="1" applyAlignment="1" applyProtection="1">
      <alignment wrapText="1"/>
      <protection hidden="1"/>
    </xf>
    <xf numFmtId="0" fontId="9" fillId="0" borderId="12" xfId="0" applyFont="1" applyBorder="1" applyAlignment="1" applyProtection="1">
      <alignment wrapText="1"/>
      <protection hidden="1"/>
    </xf>
    <xf numFmtId="0" fontId="9" fillId="0" borderId="13" xfId="0" applyFont="1" applyBorder="1" applyAlignment="1" applyProtection="1">
      <alignment vertical="top" wrapText="1"/>
      <protection hidden="1"/>
    </xf>
    <xf numFmtId="0" fontId="23" fillId="0" borderId="13" xfId="0" applyFont="1" applyBorder="1" applyAlignment="1" applyProtection="1">
      <alignment vertical="top" wrapText="1"/>
      <protection hidden="1"/>
    </xf>
    <xf numFmtId="0" fontId="23" fillId="0" borderId="0" xfId="0" applyFont="1" applyBorder="1" applyAlignment="1" applyProtection="1">
      <alignment wrapText="1"/>
      <protection hidden="1"/>
    </xf>
    <xf numFmtId="0" fontId="33" fillId="0" borderId="14"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3" fillId="0" borderId="1" xfId="0" applyFont="1" applyBorder="1" applyAlignment="1" applyProtection="1">
      <alignment horizontal="right" vertical="center" wrapText="1"/>
      <protection hidden="1"/>
    </xf>
    <xf numFmtId="0" fontId="13" fillId="0" borderId="0" xfId="0" applyFont="1" applyBorder="1" applyAlignment="1" applyProtection="1">
      <alignment vertical="center" wrapText="1"/>
      <protection hidden="1"/>
    </xf>
    <xf numFmtId="0" fontId="13" fillId="0" borderId="13" xfId="0" applyFont="1" applyBorder="1" applyAlignment="1" applyProtection="1">
      <alignment vertical="center" wrapText="1"/>
      <protection hidden="1"/>
    </xf>
    <xf numFmtId="0" fontId="12" fillId="0" borderId="1" xfId="0" applyFont="1" applyBorder="1" applyAlignment="1" applyProtection="1">
      <alignment horizontal="right" vertical="center" wrapText="1"/>
      <protection hidden="1"/>
    </xf>
    <xf numFmtId="0" fontId="0" fillId="0" borderId="0" xfId="0" applyFill="1" applyBorder="1" applyAlignment="1" applyProtection="1">
      <alignment horizontal="center" vertical="center" wrapText="1"/>
      <protection hidden="1"/>
    </xf>
    <xf numFmtId="0" fontId="12" fillId="0" borderId="1" xfId="0" applyFont="1" applyBorder="1" applyAlignment="1" applyProtection="1">
      <alignment wrapText="1"/>
      <protection hidden="1"/>
    </xf>
    <xf numFmtId="0" fontId="13" fillId="0" borderId="1" xfId="0" applyFont="1" applyBorder="1" applyAlignment="1" applyProtection="1">
      <alignment horizontal="right" wrapText="1"/>
      <protection hidden="1"/>
    </xf>
    <xf numFmtId="0" fontId="13" fillId="0" borderId="0" xfId="0" applyFont="1" applyBorder="1" applyAlignment="1" applyProtection="1">
      <alignment wrapText="1"/>
      <protection hidden="1"/>
    </xf>
    <xf numFmtId="0" fontId="13" fillId="0" borderId="1" xfId="0" applyFont="1" applyFill="1" applyBorder="1" applyAlignment="1" applyProtection="1">
      <alignment vertical="center" wrapText="1"/>
      <protection hidden="1"/>
    </xf>
    <xf numFmtId="0" fontId="12" fillId="0" borderId="0" xfId="0" applyFont="1" applyFill="1" applyBorder="1" applyAlignment="1" applyProtection="1">
      <alignment wrapText="1"/>
      <protection hidden="1"/>
    </xf>
    <xf numFmtId="0" fontId="13" fillId="0" borderId="0" xfId="0" applyFont="1" applyFill="1" applyBorder="1" applyAlignment="1" applyProtection="1">
      <alignment wrapText="1"/>
      <protection hidden="1"/>
    </xf>
    <xf numFmtId="0" fontId="13" fillId="0" borderId="0" xfId="0" applyFont="1" applyFill="1" applyBorder="1" applyAlignment="1" applyProtection="1">
      <alignment horizontal="right" wrapText="1"/>
      <protection hidden="1"/>
    </xf>
    <xf numFmtId="0" fontId="13" fillId="0" borderId="0" xfId="0" applyFont="1" applyFill="1" applyBorder="1" applyAlignment="1" applyProtection="1">
      <alignment horizontal="center" vertical="center" wrapText="1"/>
      <protection hidden="1"/>
    </xf>
    <xf numFmtId="0" fontId="14" fillId="0" borderId="0" xfId="0" applyFont="1" applyFill="1" applyBorder="1" applyAlignment="1" applyProtection="1">
      <alignment wrapText="1"/>
      <protection hidden="1"/>
    </xf>
    <xf numFmtId="0" fontId="0" fillId="0" borderId="0" xfId="0" applyFill="1" applyBorder="1" applyAlignment="1" applyProtection="1">
      <alignment wrapText="1"/>
      <protection hidden="1"/>
    </xf>
    <xf numFmtId="0" fontId="0" fillId="0" borderId="0" xfId="0" applyFill="1" applyBorder="1" applyAlignment="1" applyProtection="1">
      <alignment horizontal="right" wrapText="1"/>
      <protection hidden="1"/>
    </xf>
    <xf numFmtId="0" fontId="14" fillId="0" borderId="0" xfId="0" applyFont="1" applyBorder="1" applyAlignment="1" applyProtection="1">
      <alignment wrapText="1"/>
      <protection hidden="1"/>
    </xf>
    <xf numFmtId="0" fontId="0" fillId="0" borderId="0" xfId="0" applyBorder="1" applyAlignment="1" applyProtection="1">
      <alignment wrapText="1"/>
      <protection hidden="1"/>
    </xf>
    <xf numFmtId="0" fontId="0" fillId="0" borderId="0" xfId="0" applyBorder="1" applyAlignment="1" applyProtection="1">
      <alignment horizontal="right" wrapText="1"/>
      <protection hidden="1"/>
    </xf>
    <xf numFmtId="0" fontId="13" fillId="3" borderId="0" xfId="0" applyFont="1" applyFill="1" applyBorder="1" applyAlignment="1" applyProtection="1">
      <alignment horizontal="center" vertical="center" wrapText="1"/>
      <protection hidden="1"/>
    </xf>
    <xf numFmtId="0" fontId="0" fillId="4" borderId="0" xfId="0" applyFill="1" applyBorder="1" applyAlignment="1" applyProtection="1">
      <alignment horizontal="center" vertical="center" wrapText="1"/>
      <protection hidden="1"/>
    </xf>
    <xf numFmtId="0" fontId="0" fillId="5" borderId="0" xfId="0" applyFill="1" applyBorder="1" applyAlignment="1" applyProtection="1">
      <alignment horizontal="center" vertical="center" wrapText="1"/>
      <protection hidden="1"/>
    </xf>
    <xf numFmtId="0" fontId="13" fillId="0" borderId="1" xfId="0" applyFont="1" applyBorder="1" applyAlignment="1">
      <alignment horizontal="right" vertical="center" wrapText="1"/>
    </xf>
    <xf numFmtId="0" fontId="3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xf>
    <xf numFmtId="0" fontId="8" fillId="0" borderId="0" xfId="2" applyFont="1" applyFill="1" applyAlignment="1" applyProtection="1"/>
    <xf numFmtId="0" fontId="20" fillId="0" borderId="1" xfId="2" applyFont="1" applyBorder="1" applyAlignment="1" applyProtection="1">
      <alignment vertical="center" wrapText="1"/>
    </xf>
    <xf numFmtId="0" fontId="13" fillId="0" borderId="15" xfId="0" applyFont="1" applyBorder="1" applyAlignment="1">
      <alignment vertical="center" wrapText="1"/>
    </xf>
    <xf numFmtId="0" fontId="9" fillId="0" borderId="12" xfId="0" applyFont="1" applyFill="1" applyBorder="1" applyAlignment="1" applyProtection="1">
      <alignment wrapText="1"/>
      <protection hidden="1"/>
    </xf>
    <xf numFmtId="0" fontId="9" fillId="0" borderId="13" xfId="0" applyFont="1" applyFill="1" applyBorder="1" applyAlignment="1" applyProtection="1">
      <alignment vertical="top" wrapText="1"/>
      <protection hidden="1"/>
    </xf>
    <xf numFmtId="0" fontId="23" fillId="0" borderId="13" xfId="0" applyFont="1" applyFill="1" applyBorder="1" applyAlignment="1" applyProtection="1">
      <alignment vertical="top" wrapText="1"/>
      <protection hidden="1"/>
    </xf>
    <xf numFmtId="0" fontId="23" fillId="0" borderId="0" xfId="0" applyFont="1" applyFill="1" applyBorder="1" applyAlignment="1" applyProtection="1">
      <alignment wrapText="1"/>
      <protection hidden="1"/>
    </xf>
    <xf numFmtId="0" fontId="47" fillId="6" borderId="0" xfId="0" applyFont="1" applyFill="1"/>
    <xf numFmtId="0" fontId="0" fillId="6" borderId="0" xfId="0" applyFill="1"/>
    <xf numFmtId="0" fontId="12" fillId="0" borderId="1" xfId="0" applyFont="1" applyBorder="1" applyAlignment="1" applyProtection="1">
      <alignment horizontal="center" vertical="center" wrapText="1"/>
      <protection hidden="1"/>
    </xf>
    <xf numFmtId="0" fontId="10" fillId="0" borderId="0" xfId="0" applyFont="1" applyBorder="1" applyAlignment="1"/>
    <xf numFmtId="0" fontId="10" fillId="0" borderId="0" xfId="0" applyFont="1" applyBorder="1"/>
    <xf numFmtId="0" fontId="10" fillId="0" borderId="16" xfId="0" applyFont="1" applyBorder="1" applyAlignment="1"/>
    <xf numFmtId="0" fontId="10" fillId="0" borderId="0" xfId="0" applyFont="1" applyFill="1" applyBorder="1" applyAlignment="1"/>
    <xf numFmtId="0" fontId="10" fillId="0" borderId="17" xfId="0" applyFont="1" applyBorder="1" applyAlignment="1"/>
    <xf numFmtId="0" fontId="10" fillId="0" borderId="18" xfId="0" applyFont="1" applyBorder="1"/>
    <xf numFmtId="0" fontId="10" fillId="0" borderId="19" xfId="0" applyFont="1" applyBorder="1"/>
    <xf numFmtId="0" fontId="48" fillId="7" borderId="0" xfId="2" applyFont="1" applyFill="1" applyAlignment="1" applyProtection="1">
      <alignment horizontal="center"/>
    </xf>
    <xf numFmtId="0" fontId="13" fillId="0" borderId="4" xfId="0" applyFont="1" applyBorder="1" applyAlignment="1">
      <alignment vertical="top" wrapText="1"/>
    </xf>
    <xf numFmtId="0" fontId="2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2" xfId="0" applyFill="1" applyBorder="1"/>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applyAlignment="1">
      <alignment horizontal="center" vertical="center" wrapText="1"/>
    </xf>
    <xf numFmtId="0" fontId="12" fillId="0" borderId="20" xfId="0" applyFont="1" applyBorder="1" applyAlignment="1" applyProtection="1">
      <alignment vertical="center" wrapText="1"/>
      <protection hidden="1"/>
    </xf>
    <xf numFmtId="0" fontId="12" fillId="0" borderId="20" xfId="0" applyFont="1" applyBorder="1" applyAlignment="1" applyProtection="1">
      <alignment horizontal="right" vertical="center" wrapText="1"/>
      <protection hidden="1"/>
    </xf>
    <xf numFmtId="0" fontId="13" fillId="0" borderId="20" xfId="0" applyFont="1" applyBorder="1" applyAlignment="1" applyProtection="1">
      <alignment horizontal="right" vertical="center" wrapText="1"/>
      <protection hidden="1"/>
    </xf>
    <xf numFmtId="0" fontId="3" fillId="0" borderId="1" xfId="0" applyFont="1" applyBorder="1" applyAlignment="1" applyProtection="1">
      <alignment horizontal="right" vertical="center" wrapText="1"/>
      <protection hidden="1"/>
    </xf>
    <xf numFmtId="0" fontId="35" fillId="2" borderId="0" xfId="0" applyFont="1" applyFill="1" applyBorder="1" applyAlignment="1">
      <alignment horizontal="left" vertical="center" wrapText="1"/>
    </xf>
    <xf numFmtId="0" fontId="12" fillId="0" borderId="21" xfId="0" applyFont="1" applyBorder="1" applyAlignment="1" applyProtection="1">
      <alignment vertical="center" wrapText="1"/>
      <protection hidden="1"/>
    </xf>
    <xf numFmtId="164" fontId="13" fillId="8" borderId="1" xfId="1" applyNumberFormat="1" applyFont="1" applyFill="1" applyBorder="1" applyAlignment="1" applyProtection="1">
      <alignment horizontal="center" vertical="center" wrapText="1"/>
      <protection hidden="1"/>
    </xf>
    <xf numFmtId="164" fontId="12" fillId="8" borderId="1" xfId="1" applyNumberFormat="1"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3" fillId="8" borderId="15" xfId="1" applyNumberFormat="1" applyFont="1" applyFill="1" applyBorder="1" applyAlignment="1" applyProtection="1">
      <alignment horizontal="center" vertical="center" wrapText="1"/>
      <protection hidden="1"/>
    </xf>
    <xf numFmtId="164" fontId="13" fillId="9" borderId="1" xfId="1" applyNumberFormat="1" applyFont="1" applyFill="1" applyBorder="1" applyAlignment="1" applyProtection="1">
      <alignment horizontal="center" vertical="center" wrapText="1"/>
      <protection hidden="1"/>
    </xf>
    <xf numFmtId="164" fontId="13" fillId="9" borderId="1" xfId="0" applyNumberFormat="1" applyFont="1" applyFill="1" applyBorder="1" applyAlignment="1" applyProtection="1">
      <alignment horizontal="center" vertical="center" wrapText="1"/>
      <protection hidden="1"/>
    </xf>
    <xf numFmtId="0" fontId="13" fillId="9" borderId="20" xfId="0" applyFont="1" applyFill="1" applyBorder="1" applyAlignment="1" applyProtection="1">
      <alignment horizontal="center" vertical="center" wrapText="1"/>
      <protection hidden="1"/>
    </xf>
    <xf numFmtId="3" fontId="13" fillId="9"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vertical="center" wrapText="1"/>
      <protection hidden="1"/>
    </xf>
    <xf numFmtId="0" fontId="7" fillId="0" borderId="0" xfId="0" applyFont="1" applyBorder="1" applyAlignment="1">
      <alignment horizontal="center" wrapText="1"/>
    </xf>
    <xf numFmtId="0" fontId="0" fillId="0" borderId="22" xfId="0" applyBorder="1" applyAlignment="1">
      <alignment vertical="center" wrapText="1"/>
    </xf>
    <xf numFmtId="0" fontId="4" fillId="0" borderId="23" xfId="2" applyBorder="1" applyAlignment="1" applyProtection="1">
      <alignment vertical="center" wrapText="1"/>
    </xf>
    <xf numFmtId="0" fontId="4" fillId="0" borderId="16" xfId="2" applyBorder="1" applyAlignment="1" applyProtection="1">
      <alignment vertical="center" wrapText="1"/>
    </xf>
    <xf numFmtId="0" fontId="2" fillId="0" borderId="16" xfId="0" applyFont="1" applyBorder="1" applyAlignment="1">
      <alignment horizontal="left" vertical="top" wrapText="1"/>
    </xf>
    <xf numFmtId="0" fontId="0" fillId="0" borderId="24" xfId="0" applyBorder="1" applyAlignment="1">
      <alignment vertical="center" wrapText="1"/>
    </xf>
    <xf numFmtId="0" fontId="27" fillId="0" borderId="25" xfId="0" applyFont="1" applyFill="1" applyBorder="1" applyAlignment="1">
      <alignment vertical="center" wrapText="1"/>
    </xf>
    <xf numFmtId="0" fontId="0" fillId="0" borderId="16" xfId="0" applyBorder="1" applyAlignment="1">
      <alignment vertical="center" wrapText="1"/>
    </xf>
    <xf numFmtId="0" fontId="34" fillId="2" borderId="26" xfId="0" applyFont="1" applyFill="1" applyBorder="1" applyAlignment="1">
      <alignment horizontal="center" vertical="center"/>
    </xf>
    <xf numFmtId="0" fontId="30" fillId="0" borderId="27" xfId="2" applyFont="1" applyBorder="1" applyAlignment="1" applyProtection="1">
      <alignment vertical="center" wrapText="1"/>
    </xf>
    <xf numFmtId="0" fontId="0" fillId="0" borderId="16" xfId="0" applyBorder="1" applyAlignment="1">
      <alignment wrapText="1"/>
    </xf>
    <xf numFmtId="0" fontId="0" fillId="0" borderId="27" xfId="0" applyBorder="1" applyAlignment="1">
      <alignment vertical="center" wrapText="1"/>
    </xf>
    <xf numFmtId="0" fontId="3" fillId="0" borderId="2" xfId="0" applyFont="1" applyBorder="1" applyAlignment="1">
      <alignment horizontal="right" vertical="center" wrapText="1"/>
    </xf>
    <xf numFmtId="0" fontId="14" fillId="0" borderId="0" xfId="0" applyFont="1" applyFill="1" applyBorder="1" applyAlignment="1" applyProtection="1">
      <protection hidden="1"/>
    </xf>
    <xf numFmtId="0" fontId="50" fillId="0" borderId="0" xfId="0" applyFont="1"/>
    <xf numFmtId="0" fontId="12" fillId="0" borderId="32" xfId="0" applyFont="1" applyBorder="1" applyAlignment="1" applyProtection="1">
      <alignment horizontal="right" vertical="center" wrapText="1"/>
      <protection hidden="1"/>
    </xf>
    <xf numFmtId="0" fontId="13" fillId="0" borderId="32" xfId="0" applyFont="1" applyBorder="1" applyAlignment="1" applyProtection="1">
      <alignment horizontal="right" vertical="center" wrapText="1"/>
      <protection hidden="1"/>
    </xf>
    <xf numFmtId="0" fontId="12" fillId="0" borderId="13" xfId="0" applyFont="1" applyFill="1" applyBorder="1" applyAlignment="1" applyProtection="1">
      <alignment vertical="center" wrapText="1"/>
      <protection hidden="1"/>
    </xf>
    <xf numFmtId="0" fontId="13" fillId="0" borderId="13" xfId="0" applyFont="1" applyFill="1" applyBorder="1" applyAlignment="1" applyProtection="1">
      <alignment horizontal="right" vertical="center" wrapText="1"/>
      <protection hidden="1"/>
    </xf>
    <xf numFmtId="164" fontId="13" fillId="8" borderId="31" xfId="1" applyNumberFormat="1" applyFont="1" applyFill="1" applyBorder="1" applyAlignment="1" applyProtection="1">
      <alignment horizontal="center" vertical="center" wrapText="1"/>
      <protection hidden="1"/>
    </xf>
    <xf numFmtId="0" fontId="12" fillId="0" borderId="31" xfId="0" applyFont="1" applyBorder="1" applyAlignment="1" applyProtection="1">
      <alignment horizontal="right" vertical="center" wrapText="1"/>
      <protection hidden="1"/>
    </xf>
    <xf numFmtId="0" fontId="0" fillId="0" borderId="33" xfId="0" applyFill="1" applyBorder="1" applyAlignment="1">
      <alignment vertical="center" wrapText="1"/>
    </xf>
    <xf numFmtId="0" fontId="3" fillId="0" borderId="31" xfId="0" applyFont="1" applyBorder="1" applyAlignment="1" applyProtection="1">
      <alignment horizontal="right" vertical="center" wrapText="1"/>
      <protection hidden="1"/>
    </xf>
    <xf numFmtId="164" fontId="12" fillId="8" borderId="31" xfId="1" applyNumberFormat="1"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12" fillId="0" borderId="13" xfId="0" applyFont="1" applyFill="1" applyBorder="1" applyAlignment="1" applyProtection="1">
      <alignment horizontal="right" vertical="center" wrapText="1"/>
      <protection hidden="1"/>
    </xf>
    <xf numFmtId="0" fontId="3" fillId="0" borderId="13" xfId="0" applyFont="1" applyFill="1" applyBorder="1" applyAlignment="1" applyProtection="1">
      <alignment horizontal="right" vertical="center" wrapText="1"/>
      <protection hidden="1"/>
    </xf>
    <xf numFmtId="0" fontId="39" fillId="0" borderId="31" xfId="0" applyFont="1" applyBorder="1" applyAlignment="1">
      <alignment horizontal="center" vertical="center" wrapText="1"/>
    </xf>
    <xf numFmtId="0" fontId="24" fillId="2" borderId="35" xfId="0" applyFont="1" applyFill="1" applyBorder="1" applyAlignment="1">
      <alignment horizontal="center" vertical="center" wrapText="1"/>
    </xf>
    <xf numFmtId="0" fontId="1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3" fillId="0" borderId="0" xfId="0" applyFont="1" applyFill="1" applyBorder="1" applyAlignment="1" applyProtection="1">
      <alignment vertical="top" wrapText="1"/>
      <protection hidden="1"/>
    </xf>
    <xf numFmtId="0" fontId="13" fillId="0" borderId="34" xfId="0" applyFont="1" applyBorder="1" applyAlignment="1" applyProtection="1">
      <alignment vertical="center" wrapText="1"/>
      <protection hidden="1"/>
    </xf>
    <xf numFmtId="3" fontId="3" fillId="9" borderId="1" xfId="0" applyNumberFormat="1" applyFont="1" applyFill="1" applyBorder="1" applyAlignment="1" applyProtection="1">
      <alignment horizontal="center" vertical="center" wrapText="1"/>
      <protection hidden="1"/>
    </xf>
    <xf numFmtId="0" fontId="23" fillId="0" borderId="0" xfId="0" applyFont="1" applyBorder="1" applyAlignment="1" applyProtection="1">
      <alignment vertical="top" wrapText="1"/>
      <protection hidden="1"/>
    </xf>
    <xf numFmtId="0" fontId="3" fillId="0" borderId="34" xfId="0" applyFont="1" applyBorder="1" applyAlignment="1" applyProtection="1">
      <alignment horizontal="right" vertical="center" wrapText="1"/>
      <protection hidden="1"/>
    </xf>
    <xf numFmtId="0" fontId="0" fillId="0" borderId="37" xfId="0" applyBorder="1" applyAlignment="1">
      <alignment vertical="center" wrapText="1"/>
    </xf>
    <xf numFmtId="0" fontId="0" fillId="0" borderId="38" xfId="0" applyBorder="1" applyAlignment="1">
      <alignment vertical="center" wrapText="1"/>
    </xf>
    <xf numFmtId="0" fontId="24" fillId="2"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13" fillId="0" borderId="21" xfId="0" applyFont="1" applyBorder="1" applyAlignment="1">
      <alignment horizontal="center" vertical="center" wrapText="1"/>
    </xf>
    <xf numFmtId="0" fontId="12" fillId="0" borderId="21" xfId="0" applyFont="1" applyBorder="1" applyAlignment="1">
      <alignment horizontal="center" vertical="center" wrapText="1"/>
    </xf>
    <xf numFmtId="164" fontId="3" fillId="9" borderId="1" xfId="1" applyNumberFormat="1" applyFont="1" applyFill="1" applyBorder="1" applyAlignment="1" applyProtection="1">
      <alignment horizontal="center" vertical="center" wrapText="1"/>
      <protection hidden="1"/>
    </xf>
    <xf numFmtId="0" fontId="3" fillId="0" borderId="1" xfId="0" applyFont="1" applyBorder="1" applyAlignment="1">
      <alignment horizontal="right" vertical="center" wrapText="1"/>
    </xf>
    <xf numFmtId="0" fontId="3" fillId="0" borderId="37" xfId="0" applyFont="1" applyBorder="1" applyAlignment="1">
      <alignment horizontal="center" vertical="center" wrapText="1"/>
    </xf>
    <xf numFmtId="0" fontId="3" fillId="0" borderId="2" xfId="0" applyFont="1" applyBorder="1" applyAlignment="1">
      <alignment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3" fillId="0" borderId="42" xfId="0" applyFont="1" applyBorder="1" applyAlignment="1">
      <alignment horizontal="left" vertical="center" wrapText="1"/>
    </xf>
    <xf numFmtId="0" fontId="12" fillId="0" borderId="42" xfId="0" applyFont="1" applyBorder="1" applyAlignment="1">
      <alignment horizontal="left" vertical="center" wrapText="1"/>
    </xf>
    <xf numFmtId="0" fontId="5" fillId="0" borderId="0" xfId="0" applyFont="1" applyBorder="1" applyAlignment="1">
      <alignment horizontal="center" vertical="top" wrapText="1"/>
    </xf>
    <xf numFmtId="0" fontId="3" fillId="0" borderId="2" xfId="0" applyFont="1" applyBorder="1" applyAlignment="1">
      <alignment horizontal="left" vertical="center" wrapText="1"/>
    </xf>
    <xf numFmtId="0" fontId="13" fillId="0" borderId="4" xfId="0" applyFont="1" applyBorder="1" applyAlignment="1">
      <alignment horizontal="center" vertical="center" wrapText="1"/>
    </xf>
    <xf numFmtId="0" fontId="3" fillId="0" borderId="42" xfId="0" applyFont="1" applyBorder="1" applyAlignment="1">
      <alignment horizontal="left" vertical="center" wrapText="1"/>
    </xf>
    <xf numFmtId="0" fontId="13" fillId="9" borderId="1" xfId="0" applyFont="1" applyFill="1" applyBorder="1" applyAlignment="1" applyProtection="1">
      <alignment horizontal="center" vertical="center" wrapText="1"/>
      <protection hidden="1"/>
    </xf>
    <xf numFmtId="0" fontId="13" fillId="0" borderId="45" xfId="0" applyFont="1" applyBorder="1" applyAlignment="1">
      <alignment vertical="center" wrapText="1"/>
    </xf>
    <xf numFmtId="0" fontId="12" fillId="0" borderId="42" xfId="0" applyFont="1" applyBorder="1" applyAlignment="1">
      <alignment vertical="center" wrapText="1"/>
    </xf>
    <xf numFmtId="166" fontId="13" fillId="0" borderId="0" xfId="0" applyNumberFormat="1" applyFont="1" applyBorder="1" applyAlignment="1" applyProtection="1">
      <alignment wrapText="1"/>
      <protection hidden="1"/>
    </xf>
    <xf numFmtId="0" fontId="3" fillId="7" borderId="0" xfId="0" applyFont="1" applyFill="1"/>
    <xf numFmtId="0" fontId="13" fillId="0" borderId="47" xfId="0" applyFont="1" applyBorder="1"/>
    <xf numFmtId="0" fontId="13" fillId="0" borderId="0" xfId="0" applyFont="1" applyBorder="1"/>
    <xf numFmtId="0" fontId="10" fillId="7" borderId="0" xfId="0" applyFont="1" applyFill="1" applyBorder="1" applyAlignment="1" applyProtection="1">
      <alignment wrapText="1"/>
      <protection hidden="1"/>
    </xf>
    <xf numFmtId="0" fontId="44" fillId="0" borderId="12" xfId="0" applyFont="1" applyFill="1" applyBorder="1" applyAlignment="1" applyProtection="1">
      <alignment horizontal="center" wrapText="1"/>
      <protection hidden="1"/>
    </xf>
    <xf numFmtId="0" fontId="45" fillId="2" borderId="35" xfId="0" applyFont="1" applyFill="1" applyBorder="1" applyAlignment="1">
      <alignment horizontal="center" vertical="center" wrapText="1"/>
    </xf>
    <xf numFmtId="0" fontId="44" fillId="0" borderId="21" xfId="0" applyFont="1" applyBorder="1" applyAlignment="1" applyProtection="1">
      <alignment vertical="center" wrapText="1"/>
      <protection hidden="1"/>
    </xf>
    <xf numFmtId="0" fontId="44" fillId="0" borderId="1" xfId="0" applyFont="1" applyBorder="1" applyAlignment="1" applyProtection="1">
      <alignment vertical="center" wrapText="1"/>
      <protection hidden="1"/>
    </xf>
    <xf numFmtId="0" fontId="44" fillId="0" borderId="34" xfId="0" applyFont="1" applyBorder="1" applyAlignment="1" applyProtection="1">
      <alignment vertical="center" wrapText="1"/>
      <protection hidden="1"/>
    </xf>
    <xf numFmtId="0" fontId="10" fillId="0" borderId="20" xfId="0" applyFont="1" applyBorder="1" applyAlignment="1">
      <alignment vertical="center" wrapText="1"/>
    </xf>
    <xf numFmtId="0" fontId="44" fillId="0" borderId="0" xfId="0" applyFont="1" applyFill="1" applyBorder="1" applyAlignment="1" applyProtection="1">
      <alignment horizontal="center" wrapText="1"/>
      <protection hidden="1"/>
    </xf>
    <xf numFmtId="0" fontId="44" fillId="0" borderId="0" xfId="0" applyFont="1" applyBorder="1" applyAlignment="1" applyProtection="1">
      <alignment horizontal="center" wrapText="1"/>
      <protection hidden="1"/>
    </xf>
    <xf numFmtId="0" fontId="9" fillId="0" borderId="10" xfId="0" applyFont="1" applyBorder="1" applyAlignment="1">
      <alignment horizontal="center"/>
    </xf>
    <xf numFmtId="0" fontId="3" fillId="9" borderId="15" xfId="0" applyFont="1" applyFill="1" applyBorder="1" applyAlignment="1" applyProtection="1">
      <alignment horizontal="center" vertical="center" wrapText="1"/>
      <protection hidden="1"/>
    </xf>
    <xf numFmtId="167" fontId="0" fillId="0" borderId="0" xfId="3" applyNumberFormat="1" applyFont="1" applyFill="1" applyBorder="1" applyAlignment="1" applyProtection="1">
      <alignment horizontal="right" wrapText="1"/>
      <protection hidden="1"/>
    </xf>
    <xf numFmtId="0" fontId="33" fillId="0" borderId="0" xfId="0" applyFont="1" applyFill="1" applyBorder="1" applyAlignment="1" applyProtection="1">
      <alignment vertical="center" wrapText="1"/>
      <protection hidden="1"/>
    </xf>
    <xf numFmtId="0" fontId="13" fillId="8" borderId="1" xfId="0" applyFont="1" applyFill="1" applyBorder="1" applyAlignment="1" applyProtection="1">
      <alignment horizontal="center" vertical="center" wrapText="1"/>
      <protection hidden="1"/>
    </xf>
    <xf numFmtId="0" fontId="0" fillId="0" borderId="0" xfId="0" applyAlignment="1"/>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1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9" fontId="13" fillId="9" borderId="1" xfId="1" applyNumberFormat="1" applyFont="1" applyFill="1" applyBorder="1" applyAlignment="1" applyProtection="1">
      <alignment horizontal="center" vertical="center" wrapText="1"/>
      <protection hidden="1"/>
    </xf>
    <xf numFmtId="0" fontId="13" fillId="0" borderId="48" xfId="0" applyFont="1" applyBorder="1"/>
    <xf numFmtId="0" fontId="3" fillId="0" borderId="48" xfId="0" applyFont="1" applyBorder="1" applyAlignment="1">
      <alignment vertical="center" wrapText="1"/>
    </xf>
    <xf numFmtId="0" fontId="0" fillId="0" borderId="23" xfId="0" applyBorder="1" applyAlignment="1">
      <alignment vertical="center" wrapText="1"/>
    </xf>
    <xf numFmtId="2" fontId="3" fillId="0" borderId="0" xfId="0" applyNumberFormat="1" applyFont="1" applyBorder="1" applyAlignment="1" applyProtection="1">
      <alignment wrapText="1"/>
      <protection hidden="1"/>
    </xf>
    <xf numFmtId="0" fontId="3" fillId="0" borderId="2" xfId="0" applyFont="1" applyBorder="1" applyAlignment="1">
      <alignment horizontal="center" vertical="center" wrapText="1"/>
    </xf>
    <xf numFmtId="0" fontId="13" fillId="0" borderId="50" xfId="0" applyFont="1" applyBorder="1" applyAlignment="1">
      <alignment vertical="center" wrapText="1"/>
    </xf>
    <xf numFmtId="0" fontId="3" fillId="0" borderId="30" xfId="0" applyFont="1" applyBorder="1" applyAlignment="1">
      <alignment vertical="center" wrapText="1"/>
    </xf>
    <xf numFmtId="0" fontId="13" fillId="0" borderId="36" xfId="0" applyFont="1" applyBorder="1" applyAlignment="1">
      <alignment horizontal="center" vertical="center" wrapText="1"/>
    </xf>
    <xf numFmtId="0" fontId="3" fillId="0" borderId="0" xfId="0" applyFont="1" applyBorder="1" applyAlignment="1" applyProtection="1">
      <alignment vertical="center" wrapText="1"/>
      <protection hidden="1"/>
    </xf>
    <xf numFmtId="0" fontId="3" fillId="0" borderId="48" xfId="0" applyFont="1" applyBorder="1"/>
    <xf numFmtId="0" fontId="3" fillId="0" borderId="1" xfId="0" applyFont="1" applyBorder="1" applyAlignment="1">
      <alignment vertical="center" wrapText="1"/>
    </xf>
    <xf numFmtId="0" fontId="0" fillId="9" borderId="15" xfId="0" applyFill="1" applyBorder="1" applyAlignment="1">
      <alignment horizontal="center" vertical="center" wrapText="1"/>
    </xf>
    <xf numFmtId="0" fontId="13" fillId="0" borderId="32" xfId="0" applyFont="1" applyBorder="1" applyAlignment="1" applyProtection="1">
      <alignment horizontal="right" vertical="center" wrapText="1"/>
      <protection hidden="1"/>
    </xf>
    <xf numFmtId="0" fontId="0" fillId="0" borderId="0" xfId="0" applyAlignment="1">
      <alignment vertical="center" wrapText="1"/>
    </xf>
    <xf numFmtId="0" fontId="3" fillId="8" borderId="31" xfId="0" applyFont="1" applyFill="1" applyBorder="1" applyAlignment="1" applyProtection="1">
      <alignment horizontal="center" vertical="center" wrapText="1"/>
      <protection hidden="1"/>
    </xf>
    <xf numFmtId="0" fontId="24" fillId="2" borderId="5" xfId="0" applyFont="1" applyFill="1" applyBorder="1" applyAlignment="1">
      <alignment horizontal="left" vertical="center" wrapText="1"/>
    </xf>
    <xf numFmtId="0" fontId="3" fillId="8" borderId="38" xfId="2" applyFont="1" applyFill="1" applyBorder="1" applyAlignment="1" applyProtection="1">
      <alignment horizontal="left" vertical="center" wrapText="1"/>
      <protection hidden="1"/>
    </xf>
    <xf numFmtId="0" fontId="3" fillId="0" borderId="21" xfId="0" applyFont="1" applyBorder="1" applyAlignment="1" applyProtection="1">
      <alignment horizontal="right" vertical="center" wrapText="1"/>
      <protection hidden="1"/>
    </xf>
    <xf numFmtId="164" fontId="13" fillId="8" borderId="21" xfId="1" applyNumberFormat="1"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2" fillId="0" borderId="34" xfId="0" applyFont="1" applyBorder="1" applyAlignment="1" applyProtection="1">
      <alignment vertical="center" wrapText="1"/>
      <protection hidden="1"/>
    </xf>
    <xf numFmtId="3" fontId="13" fillId="8" borderId="1" xfId="0" applyNumberFormat="1"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wrapText="1"/>
      <protection hidden="1"/>
    </xf>
    <xf numFmtId="167" fontId="12" fillId="8" borderId="1" xfId="3" applyNumberFormat="1" applyFont="1" applyFill="1" applyBorder="1" applyAlignment="1" applyProtection="1">
      <alignment horizontal="center" vertical="center" wrapText="1"/>
      <protection hidden="1"/>
    </xf>
    <xf numFmtId="0" fontId="3" fillId="0" borderId="11" xfId="0" applyFont="1" applyBorder="1" applyAlignment="1">
      <alignment vertical="center" wrapText="1"/>
    </xf>
    <xf numFmtId="167"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37" xfId="0" applyFont="1" applyBorder="1" applyAlignment="1" applyProtection="1">
      <alignment vertical="center" wrapText="1"/>
      <protection hidden="1"/>
    </xf>
    <xf numFmtId="0" fontId="12" fillId="0" borderId="13" xfId="0" applyFont="1" applyBorder="1" applyAlignment="1" applyProtection="1">
      <alignment horizontal="righ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20" xfId="0" applyFont="1" applyBorder="1" applyAlignment="1" applyProtection="1">
      <alignment vertical="center" wrapText="1"/>
      <protection hidden="1"/>
    </xf>
    <xf numFmtId="0" fontId="12" fillId="0" borderId="20" xfId="0" applyFont="1" applyBorder="1" applyAlignment="1" applyProtection="1">
      <alignment vertical="center" wrapText="1"/>
      <protection hidden="1"/>
    </xf>
    <xf numFmtId="0" fontId="12" fillId="0" borderId="34" xfId="0" applyFont="1" applyBorder="1" applyAlignment="1" applyProtection="1">
      <alignment horizontal="right" vertical="center" wrapText="1"/>
      <protection hidden="1"/>
    </xf>
    <xf numFmtId="164" fontId="12" fillId="8" borderId="1" xfId="1" applyNumberFormat="1" applyFont="1" applyFill="1" applyBorder="1" applyAlignment="1" applyProtection="1">
      <alignment horizontal="right" vertical="center" wrapText="1"/>
      <protection hidden="1"/>
    </xf>
    <xf numFmtId="9" fontId="12" fillId="8" borderId="1" xfId="3" applyFont="1" applyFill="1" applyBorder="1" applyAlignment="1" applyProtection="1">
      <alignment horizontal="center" vertical="center" wrapText="1"/>
      <protection hidden="1"/>
    </xf>
    <xf numFmtId="0" fontId="44" fillId="0" borderId="32" xfId="0" applyFont="1" applyBorder="1" applyAlignment="1" applyProtection="1">
      <alignment vertical="center" wrapText="1"/>
      <protection hidden="1"/>
    </xf>
    <xf numFmtId="0" fontId="0" fillId="0" borderId="0" xfId="0" applyAlignment="1">
      <alignment vertical="center"/>
    </xf>
    <xf numFmtId="164" fontId="18" fillId="4" borderId="0" xfId="2" applyNumberFormat="1" applyFont="1" applyFill="1" applyBorder="1" applyAlignment="1" applyProtection="1">
      <alignment vertical="center" wrapText="1"/>
    </xf>
    <xf numFmtId="0" fontId="44" fillId="0" borderId="21" xfId="0" applyFont="1" applyBorder="1" applyAlignment="1" applyProtection="1">
      <alignmen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4" fillId="0" borderId="34" xfId="0" applyFont="1" applyBorder="1" applyAlignment="1" applyProtection="1">
      <alignment vertical="center" wrapText="1"/>
      <protection hidden="1"/>
    </xf>
    <xf numFmtId="0" fontId="12" fillId="0" borderId="21" xfId="0" applyFont="1" applyBorder="1" applyAlignment="1" applyProtection="1">
      <alignment vertical="center" wrapText="1"/>
      <protection hidden="1"/>
    </xf>
    <xf numFmtId="164" fontId="3" fillId="9" borderId="1" xfId="6" applyNumberFormat="1" applyFont="1" applyFill="1" applyBorder="1" applyAlignment="1" applyProtection="1">
      <alignment horizontal="center" vertical="center" wrapText="1"/>
      <protection hidden="1"/>
    </xf>
    <xf numFmtId="43" fontId="3" fillId="9" borderId="1" xfId="6" applyNumberFormat="1" applyFont="1" applyFill="1" applyBorder="1" applyAlignment="1" applyProtection="1">
      <alignment horizontal="center" vertical="center" wrapText="1"/>
      <protection hidden="1"/>
    </xf>
    <xf numFmtId="164" fontId="4" fillId="4" borderId="0" xfId="2" applyNumberFormat="1" applyFill="1" applyBorder="1" applyAlignment="1" applyProtection="1">
      <alignment vertical="center" wrapText="1"/>
    </xf>
    <xf numFmtId="10" fontId="13" fillId="0" borderId="0" xfId="3" applyNumberFormat="1" applyFont="1" applyBorder="1" applyAlignment="1" applyProtection="1">
      <alignment vertical="center" wrapText="1"/>
      <protection hidden="1"/>
    </xf>
    <xf numFmtId="10" fontId="13" fillId="0" borderId="0" xfId="3" applyNumberFormat="1" applyFont="1" applyBorder="1" applyAlignment="1" applyProtection="1">
      <alignment wrapText="1"/>
      <protection hidden="1"/>
    </xf>
    <xf numFmtId="169" fontId="13" fillId="8" borderId="1" xfId="1" applyNumberFormat="1" applyFont="1" applyFill="1" applyBorder="1" applyAlignment="1" applyProtection="1">
      <alignment horizontal="center" vertical="center" wrapText="1"/>
      <protection hidden="1"/>
    </xf>
    <xf numFmtId="0" fontId="33" fillId="0" borderId="0" xfId="0" applyFont="1" applyBorder="1" applyAlignment="1" applyProtection="1">
      <alignment vertical="center" wrapText="1"/>
      <protection hidden="1"/>
    </xf>
    <xf numFmtId="0" fontId="48" fillId="7" borderId="44" xfId="2" applyFont="1" applyFill="1" applyBorder="1" applyAlignment="1" applyProtection="1">
      <alignment horizontal="center" vertical="center" wrapText="1"/>
    </xf>
    <xf numFmtId="0" fontId="48" fillId="7" borderId="44" xfId="2" applyFont="1" applyFill="1" applyBorder="1" applyAlignment="1" applyProtection="1">
      <alignment horizontal="center" vertical="center"/>
    </xf>
    <xf numFmtId="164" fontId="18" fillId="4" borderId="19" xfId="2" applyNumberFormat="1" applyFont="1" applyFill="1" applyBorder="1" applyAlignment="1" applyProtection="1">
      <alignment vertical="center" wrapText="1"/>
    </xf>
    <xf numFmtId="0" fontId="12" fillId="0" borderId="0" xfId="0" applyFont="1" applyBorder="1" applyAlignment="1" applyProtection="1">
      <alignment vertical="center" wrapText="1"/>
      <protection hidden="1"/>
    </xf>
    <xf numFmtId="0" fontId="12" fillId="0" borderId="33" xfId="0" applyFont="1" applyBorder="1" applyAlignment="1" applyProtection="1">
      <alignment vertical="center" wrapText="1"/>
      <protection hidden="1"/>
    </xf>
    <xf numFmtId="0" fontId="0" fillId="0" borderId="31" xfId="0" applyBorder="1" applyAlignment="1">
      <alignment wrapText="1"/>
    </xf>
    <xf numFmtId="0" fontId="0" fillId="0" borderId="31" xfId="0" applyBorder="1" applyAlignment="1">
      <alignment vertical="center" wrapText="1"/>
    </xf>
    <xf numFmtId="0" fontId="12" fillId="0" borderId="12" xfId="0" applyFont="1" applyBorder="1" applyAlignment="1" applyProtection="1">
      <alignment vertical="center" wrapText="1"/>
      <protection hidden="1"/>
    </xf>
    <xf numFmtId="0" fontId="12" fillId="0" borderId="10" xfId="0" applyFont="1" applyBorder="1" applyAlignment="1">
      <alignment vertical="center" wrapText="1"/>
    </xf>
    <xf numFmtId="0" fontId="13" fillId="0" borderId="10" xfId="0" applyFont="1" applyBorder="1" applyAlignment="1">
      <alignment horizontal="center" vertical="center" wrapText="1"/>
    </xf>
    <xf numFmtId="0" fontId="3" fillId="0" borderId="21" xfId="0" applyFont="1" applyBorder="1" applyAlignment="1" applyProtection="1">
      <alignment horizontal="center" vertical="center" wrapText="1"/>
      <protection hidden="1"/>
    </xf>
    <xf numFmtId="0" fontId="12" fillId="0" borderId="37" xfId="0" applyFont="1" applyBorder="1" applyAlignment="1" applyProtection="1">
      <alignment vertical="center" wrapText="1"/>
      <protection hidden="1"/>
    </xf>
    <xf numFmtId="165" fontId="0" fillId="0" borderId="0" xfId="0" applyNumberFormat="1"/>
    <xf numFmtId="170" fontId="0" fillId="0" borderId="0" xfId="0" applyNumberFormat="1"/>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1" xfId="0" applyFont="1" applyBorder="1" applyAlignment="1">
      <alignment horizontal="center" vertical="center" wrapText="1"/>
    </xf>
    <xf numFmtId="0" fontId="13" fillId="8" borderId="20" xfId="0" applyFont="1" applyFill="1" applyBorder="1" applyAlignment="1" applyProtection="1">
      <alignment horizontal="center" vertical="center" wrapText="1"/>
      <protection hidden="1"/>
    </xf>
    <xf numFmtId="0" fontId="13" fillId="8" borderId="31" xfId="0" applyFont="1" applyFill="1" applyBorder="1" applyAlignment="1" applyProtection="1">
      <alignment horizontal="center" vertical="center" wrapText="1"/>
      <protection hidden="1"/>
    </xf>
    <xf numFmtId="0" fontId="13" fillId="0" borderId="21" xfId="0" applyFont="1" applyBorder="1" applyAlignment="1" applyProtection="1">
      <alignment horizontal="right" wrapText="1"/>
      <protection hidden="1"/>
    </xf>
    <xf numFmtId="0" fontId="13" fillId="0" borderId="31" xfId="0" applyFont="1" applyBorder="1" applyAlignment="1" applyProtection="1">
      <alignment horizontal="right" wrapText="1"/>
      <protection hidden="1"/>
    </xf>
    <xf numFmtId="0" fontId="12" fillId="0" borderId="10" xfId="0" applyFont="1" applyBorder="1" applyAlignment="1" applyProtection="1">
      <alignment vertical="center" wrapText="1"/>
      <protection hidden="1"/>
    </xf>
    <xf numFmtId="0" fontId="12" fillId="0" borderId="1" xfId="0" applyFont="1" applyFill="1" applyBorder="1" applyAlignment="1" applyProtection="1">
      <alignment horizontal="center" vertical="center" wrapText="1"/>
      <protection hidden="1"/>
    </xf>
    <xf numFmtId="165" fontId="3" fillId="12" borderId="21" xfId="0" applyNumberFormat="1" applyFont="1" applyFill="1" applyBorder="1" applyAlignment="1" applyProtection="1">
      <alignment horizontal="center" vertical="center" wrapText="1"/>
      <protection hidden="1"/>
    </xf>
    <xf numFmtId="165" fontId="3" fillId="12" borderId="20" xfId="0" applyNumberFormat="1" applyFont="1" applyFill="1" applyBorder="1" applyAlignment="1" applyProtection="1">
      <alignment horizontal="center" vertical="center" wrapText="1"/>
      <protection hidden="1"/>
    </xf>
    <xf numFmtId="165" fontId="3" fillId="12" borderId="31" xfId="0" applyNumberFormat="1" applyFont="1" applyFill="1" applyBorder="1" applyAlignment="1" applyProtection="1">
      <alignment horizontal="center" vertical="center" wrapText="1"/>
      <protection hidden="1"/>
    </xf>
    <xf numFmtId="165" fontId="3" fillId="12" borderId="37" xfId="0" applyNumberFormat="1" applyFont="1" applyFill="1" applyBorder="1" applyAlignment="1" applyProtection="1">
      <alignment horizontal="center" vertical="center" wrapText="1"/>
      <protection hidden="1"/>
    </xf>
    <xf numFmtId="165" fontId="3" fillId="12" borderId="38" xfId="0" applyNumberFormat="1" applyFont="1" applyFill="1" applyBorder="1" applyAlignment="1" applyProtection="1">
      <alignment horizontal="center" vertical="center" wrapText="1"/>
      <protection hidden="1"/>
    </xf>
    <xf numFmtId="165" fontId="3" fillId="12" borderId="1" xfId="0" applyNumberFormat="1" applyFont="1" applyFill="1" applyBorder="1" applyAlignment="1" applyProtection="1">
      <alignment horizontal="center" vertical="center" wrapText="1"/>
      <protection hidden="1"/>
    </xf>
    <xf numFmtId="3" fontId="13" fillId="12" borderId="1" xfId="0" applyNumberFormat="1" applyFont="1" applyFill="1" applyBorder="1" applyAlignment="1" applyProtection="1">
      <alignment horizontal="center" vertical="center" wrapText="1"/>
      <protection hidden="1"/>
    </xf>
    <xf numFmtId="0" fontId="3" fillId="10" borderId="2" xfId="0" applyFont="1" applyFill="1" applyBorder="1" applyAlignment="1">
      <alignment vertical="center" wrapText="1"/>
    </xf>
    <xf numFmtId="0" fontId="13" fillId="0" borderId="40" xfId="0" applyFont="1" applyBorder="1" applyAlignment="1">
      <alignment horizontal="right" vertical="center" wrapText="1"/>
    </xf>
    <xf numFmtId="0" fontId="13" fillId="0" borderId="40" xfId="0" applyFont="1" applyBorder="1" applyAlignment="1">
      <alignment vertical="center" wrapText="1"/>
    </xf>
    <xf numFmtId="0" fontId="12" fillId="14" borderId="31" xfId="0" applyFont="1" applyFill="1" applyBorder="1" applyAlignment="1">
      <alignment vertical="center" wrapText="1"/>
    </xf>
    <xf numFmtId="0" fontId="3" fillId="14" borderId="31" xfId="0" applyFont="1" applyFill="1" applyBorder="1" applyAlignment="1">
      <alignment vertical="center" wrapText="1"/>
    </xf>
    <xf numFmtId="0" fontId="3" fillId="14" borderId="1" xfId="0" applyFont="1" applyFill="1" applyBorder="1" applyAlignment="1">
      <alignment vertical="center" wrapText="1"/>
    </xf>
    <xf numFmtId="0" fontId="13" fillId="14" borderId="21" xfId="0" applyNumberFormat="1" applyFont="1" applyFill="1" applyBorder="1" applyAlignment="1">
      <alignment vertical="center" wrapText="1"/>
    </xf>
    <xf numFmtId="0" fontId="13" fillId="14" borderId="2" xfId="0" applyFont="1" applyFill="1" applyBorder="1" applyAlignment="1">
      <alignment vertical="center" wrapText="1"/>
    </xf>
    <xf numFmtId="0" fontId="3" fillId="13" borderId="2" xfId="0" applyFont="1" applyFill="1" applyBorder="1" applyAlignment="1">
      <alignment vertical="center" wrapText="1"/>
    </xf>
    <xf numFmtId="0" fontId="13" fillId="13" borderId="4" xfId="0" applyFont="1" applyFill="1" applyBorder="1" applyAlignment="1">
      <alignment vertical="center" wrapText="1"/>
    </xf>
    <xf numFmtId="0" fontId="0" fillId="0" borderId="0" xfId="0" applyBorder="1" applyAlignment="1"/>
    <xf numFmtId="0" fontId="0" fillId="0" borderId="25" xfId="0" applyBorder="1" applyAlignment="1"/>
    <xf numFmtId="0" fontId="3" fillId="0" borderId="34" xfId="0" applyFont="1" applyBorder="1" applyAlignment="1">
      <alignment horizontal="right" vertical="center" wrapText="1"/>
    </xf>
    <xf numFmtId="0" fontId="3" fillId="0" borderId="0" xfId="0" applyFont="1" applyBorder="1" applyAlignment="1">
      <alignment horizontal="right" vertical="center"/>
    </xf>
    <xf numFmtId="0" fontId="3" fillId="0" borderId="34" xfId="0" applyFont="1" applyBorder="1" applyAlignment="1">
      <alignment vertical="center" wrapText="1"/>
    </xf>
    <xf numFmtId="0" fontId="3" fillId="0" borderId="1" xfId="0" applyFont="1" applyBorder="1" applyAlignment="1">
      <alignment vertical="center" wrapText="1"/>
    </xf>
    <xf numFmtId="0" fontId="0" fillId="0" borderId="20" xfId="0" applyBorder="1" applyAlignment="1">
      <alignment vertical="center"/>
    </xf>
    <xf numFmtId="0" fontId="0" fillId="0" borderId="31" xfId="0" applyBorder="1" applyAlignment="1">
      <alignment vertical="center"/>
    </xf>
    <xf numFmtId="0" fontId="12" fillId="0" borderId="21" xfId="0" applyFont="1" applyBorder="1" applyAlignment="1">
      <alignment vertical="center" wrapText="1"/>
    </xf>
    <xf numFmtId="0" fontId="0" fillId="0" borderId="0" xfId="0" applyAlignment="1">
      <alignment horizontal="center" vertical="center"/>
    </xf>
    <xf numFmtId="0" fontId="18" fillId="0" borderId="49" xfId="2" applyFont="1" applyBorder="1" applyAlignment="1" applyProtection="1">
      <alignment horizontal="center" vertical="center" wrapText="1"/>
    </xf>
    <xf numFmtId="0" fontId="4" fillId="0" borderId="19" xfId="2" applyBorder="1" applyAlignment="1" applyProtection="1">
      <alignment horizontal="center"/>
    </xf>
    <xf numFmtId="0" fontId="4" fillId="0" borderId="17" xfId="2" applyBorder="1" applyAlignment="1" applyProtection="1">
      <alignment horizontal="center" vertical="center"/>
    </xf>
    <xf numFmtId="0" fontId="7" fillId="0" borderId="19" xfId="0" applyFont="1" applyBorder="1"/>
    <xf numFmtId="0" fontId="3" fillId="0" borderId="10" xfId="0" applyFont="1" applyBorder="1" applyAlignment="1">
      <alignment vertical="center" wrapText="1"/>
    </xf>
    <xf numFmtId="0" fontId="13" fillId="0" borderId="34" xfId="0" applyFont="1" applyBorder="1" applyAlignment="1">
      <alignment vertical="center"/>
    </xf>
    <xf numFmtId="3" fontId="1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3" fillId="12" borderId="1" xfId="0" applyFont="1" applyFill="1" applyBorder="1" applyAlignment="1" applyProtection="1">
      <alignment horizontal="left" vertical="center" wrapText="1"/>
      <protection hidden="1"/>
    </xf>
    <xf numFmtId="0" fontId="3" fillId="12" borderId="21" xfId="0" applyFont="1" applyFill="1" applyBorder="1" applyAlignment="1" applyProtection="1">
      <alignment horizontal="left" vertical="center" wrapText="1"/>
      <protection hidden="1"/>
    </xf>
    <xf numFmtId="0" fontId="3" fillId="9" borderId="1" xfId="0" applyFont="1" applyFill="1" applyBorder="1" applyAlignment="1" applyProtection="1">
      <alignment horizontal="left" vertical="center" wrapText="1" indent="1"/>
      <protection hidden="1"/>
    </xf>
    <xf numFmtId="0" fontId="3" fillId="9" borderId="15" xfId="0" applyFont="1" applyFill="1" applyBorder="1" applyAlignment="1" applyProtection="1">
      <alignment horizontal="left" vertical="center" wrapText="1" indent="1"/>
      <protection hidden="1"/>
    </xf>
    <xf numFmtId="0" fontId="3" fillId="8" borderId="1" xfId="0" applyFont="1" applyFill="1" applyBorder="1" applyAlignment="1" applyProtection="1">
      <alignment horizontal="left" vertical="center" wrapText="1"/>
      <protection hidden="1"/>
    </xf>
    <xf numFmtId="0" fontId="3" fillId="8" borderId="1" xfId="0" applyFont="1" applyFill="1" applyBorder="1" applyAlignment="1" applyProtection="1">
      <alignment horizontal="left" vertical="center" wrapText="1" indent="1"/>
      <protection hidden="1"/>
    </xf>
    <xf numFmtId="0" fontId="3" fillId="8" borderId="21" xfId="0" applyFont="1" applyFill="1" applyBorder="1" applyAlignment="1" applyProtection="1">
      <alignment horizontal="left" vertical="top" wrapText="1" indent="1"/>
      <protection hidden="1"/>
    </xf>
    <xf numFmtId="164" fontId="12" fillId="8" borderId="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9" fontId="12" fillId="8" borderId="1" xfId="0" applyNumberFormat="1" applyFont="1" applyFill="1" applyBorder="1" applyAlignment="1" applyProtection="1">
      <alignment horizontal="center" vertical="center" wrapText="1"/>
      <protection hidden="1"/>
    </xf>
    <xf numFmtId="10" fontId="12" fillId="8" borderId="1" xfId="0" applyNumberFormat="1" applyFont="1" applyFill="1" applyBorder="1" applyAlignment="1" applyProtection="1">
      <alignment horizontal="center" vertical="center" wrapText="1"/>
      <protection hidden="1"/>
    </xf>
    <xf numFmtId="3" fontId="12" fillId="8" borderId="1" xfId="1" applyNumberFormat="1" applyFont="1" applyFill="1" applyBorder="1" applyAlignment="1" applyProtection="1">
      <alignment horizontal="center" vertical="center" wrapText="1"/>
      <protection hidden="1"/>
    </xf>
    <xf numFmtId="3" fontId="12" fillId="8" borderId="32" xfId="1" applyNumberFormat="1" applyFont="1" applyFill="1" applyBorder="1" applyAlignment="1" applyProtection="1">
      <alignment horizontal="center" vertical="center" wrapText="1"/>
      <protection hidden="1"/>
    </xf>
    <xf numFmtId="164" fontId="3" fillId="8" borderId="1" xfId="1" applyNumberFormat="1" applyFont="1" applyFill="1" applyBorder="1" applyAlignment="1" applyProtection="1">
      <alignment horizontal="right" vertical="center" wrapText="1"/>
      <protection hidden="1"/>
    </xf>
    <xf numFmtId="168" fontId="3" fillId="8" borderId="1" xfId="1" applyNumberFormat="1" applyFont="1" applyFill="1" applyBorder="1" applyAlignment="1" applyProtection="1">
      <alignment horizontal="right" vertical="center" wrapText="1"/>
      <protection hidden="1"/>
    </xf>
    <xf numFmtId="0" fontId="3" fillId="0" borderId="0" xfId="0" applyFont="1" applyBorder="1" applyAlignment="1" applyProtection="1">
      <alignment wrapText="1"/>
      <protection hidden="1"/>
    </xf>
    <xf numFmtId="0" fontId="54" fillId="0" borderId="0" xfId="0" applyFont="1" applyBorder="1" applyAlignment="1">
      <alignment horizontal="center" vertical="center" wrapText="1"/>
    </xf>
    <xf numFmtId="0" fontId="53" fillId="7" borderId="44" xfId="0" applyFont="1" applyFill="1" applyBorder="1" applyAlignment="1">
      <alignment horizontal="center" vertical="center" wrapText="1"/>
    </xf>
    <xf numFmtId="0" fontId="51" fillId="7" borderId="44" xfId="0" applyFont="1" applyFill="1" applyBorder="1" applyAlignment="1">
      <alignment vertical="center" textRotation="90" wrapText="1"/>
    </xf>
    <xf numFmtId="0" fontId="51" fillId="7" borderId="44"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10" fillId="0" borderId="79" xfId="0" applyFont="1" applyFill="1" applyBorder="1" applyAlignment="1">
      <alignment vertical="center" wrapText="1"/>
    </xf>
    <xf numFmtId="0" fontId="10" fillId="0" borderId="79" xfId="0" applyFont="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wrapText="1"/>
    </xf>
    <xf numFmtId="0" fontId="10" fillId="0" borderId="2" xfId="0" applyFont="1" applyBorder="1" applyAlignment="1">
      <alignment horizontal="center" wrapText="1"/>
    </xf>
    <xf numFmtId="0" fontId="10" fillId="0" borderId="81" xfId="0" applyFont="1" applyBorder="1" applyAlignment="1">
      <alignment horizontal="center" wrapText="1"/>
    </xf>
    <xf numFmtId="0" fontId="3" fillId="0" borderId="20" xfId="0" applyFont="1" applyBorder="1" applyAlignment="1" applyProtection="1">
      <alignment horizontal="center" vertical="center" wrapText="1"/>
      <protection hidden="1"/>
    </xf>
    <xf numFmtId="0" fontId="3" fillId="8" borderId="1" xfId="1" applyNumberFormat="1" applyFont="1" applyFill="1" applyBorder="1" applyAlignment="1" applyProtection="1">
      <alignment horizontal="left" vertical="top" wrapText="1" indent="1"/>
      <protection hidden="1"/>
    </xf>
    <xf numFmtId="0" fontId="3" fillId="8" borderId="1" xfId="1" applyNumberFormat="1" applyFont="1" applyFill="1" applyBorder="1" applyAlignment="1" applyProtection="1">
      <alignment horizontal="left" vertical="center" wrapText="1" indent="1"/>
      <protection hidden="1"/>
    </xf>
    <xf numFmtId="3" fontId="0" fillId="0" borderId="0" xfId="0" applyNumberFormat="1" applyAlignment="1">
      <alignment horizontal="center"/>
    </xf>
    <xf numFmtId="0" fontId="3" fillId="0" borderId="3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0" fillId="10" borderId="56" xfId="0" applyFill="1" applyBorder="1" applyAlignment="1">
      <alignment vertical="center" wrapText="1"/>
    </xf>
    <xf numFmtId="0" fontId="0" fillId="10" borderId="43" xfId="0" applyFill="1" applyBorder="1" applyAlignment="1">
      <alignment vertical="center" wrapText="1"/>
    </xf>
    <xf numFmtId="164" fontId="3" fillId="9" borderId="1" xfId="1" applyNumberFormat="1" applyFont="1" applyFill="1" applyBorder="1" applyAlignment="1" applyProtection="1">
      <alignment vertical="center" wrapText="1"/>
      <protection hidden="1"/>
    </xf>
    <xf numFmtId="164" fontId="13" fillId="9" borderId="1" xfId="1" applyNumberFormat="1" applyFont="1" applyFill="1" applyBorder="1" applyAlignment="1" applyProtection="1">
      <alignment vertical="center" wrapText="1"/>
      <protection hidden="1"/>
    </xf>
    <xf numFmtId="164" fontId="13" fillId="9" borderId="34" xfId="1" applyNumberFormat="1" applyFont="1" applyFill="1" applyBorder="1" applyAlignment="1" applyProtection="1">
      <alignment vertical="center" wrapText="1"/>
      <protection hidden="1"/>
    </xf>
    <xf numFmtId="164" fontId="3" fillId="9" borderId="1" xfId="1" applyNumberFormat="1" applyFont="1" applyFill="1" applyBorder="1" applyAlignment="1" applyProtection="1">
      <alignment horizontal="center" vertical="center"/>
      <protection hidden="1"/>
    </xf>
    <xf numFmtId="165" fontId="3" fillId="9" borderId="1" xfId="1" applyNumberFormat="1" applyFont="1" applyFill="1" applyBorder="1" applyAlignment="1" applyProtection="1">
      <alignment horizontal="center" vertical="center"/>
      <protection hidden="1"/>
    </xf>
    <xf numFmtId="165" fontId="13" fillId="9" borderId="1" xfId="1" applyNumberFormat="1" applyFont="1" applyFill="1" applyBorder="1" applyAlignment="1" applyProtection="1">
      <alignment horizontal="center" vertical="center" wrapText="1"/>
      <protection hidden="1"/>
    </xf>
    <xf numFmtId="171" fontId="3" fillId="9" borderId="1" xfId="1" applyNumberFormat="1" applyFont="1" applyFill="1" applyBorder="1" applyAlignment="1" applyProtection="1">
      <alignment horizontal="center" vertical="center"/>
      <protection hidden="1"/>
    </xf>
    <xf numFmtId="165" fontId="3" fillId="9" borderId="1" xfId="1" applyNumberFormat="1" applyFont="1" applyFill="1" applyBorder="1" applyAlignment="1" applyProtection="1">
      <alignment horizontal="center" vertical="center" wrapText="1"/>
      <protection hidden="1"/>
    </xf>
    <xf numFmtId="9" fontId="3" fillId="9" borderId="1" xfId="1" applyNumberFormat="1" applyFont="1" applyFill="1" applyBorder="1" applyAlignment="1" applyProtection="1">
      <alignment horizontal="center" vertical="center" wrapText="1"/>
      <protection hidden="1"/>
    </xf>
    <xf numFmtId="172" fontId="3" fillId="9" borderId="1" xfId="1" applyNumberFormat="1" applyFont="1" applyFill="1" applyBorder="1" applyAlignment="1" applyProtection="1">
      <alignment horizontal="center" vertical="center"/>
      <protection hidden="1"/>
    </xf>
    <xf numFmtId="164" fontId="3" fillId="0" borderId="2" xfId="1" applyNumberFormat="1" applyFont="1" applyBorder="1" applyAlignment="1">
      <alignment vertical="center" wrapText="1"/>
    </xf>
    <xf numFmtId="0" fontId="13" fillId="0" borderId="2" xfId="0" applyFont="1" applyBorder="1" applyAlignment="1">
      <alignment horizontal="left" vertical="center" wrapText="1"/>
    </xf>
    <xf numFmtId="0" fontId="18" fillId="13" borderId="0" xfId="2" applyFont="1" applyFill="1" applyBorder="1" applyAlignment="1" applyProtection="1"/>
    <xf numFmtId="0" fontId="10" fillId="10" borderId="0" xfId="0" applyFont="1" applyFill="1" applyBorder="1" applyAlignment="1"/>
    <xf numFmtId="0" fontId="10" fillId="10" borderId="19" xfId="0" applyFont="1" applyFill="1" applyBorder="1" applyAlignment="1"/>
    <xf numFmtId="0" fontId="12" fillId="0" borderId="2" xfId="0" applyFont="1" applyBorder="1" applyAlignment="1">
      <alignment horizontal="right" vertical="center" wrapText="1"/>
    </xf>
    <xf numFmtId="0" fontId="4" fillId="0" borderId="28" xfId="2" applyBorder="1" applyAlignment="1" applyProtection="1">
      <alignment vertical="center" wrapText="1"/>
    </xf>
    <xf numFmtId="0" fontId="4" fillId="0" borderId="29" xfId="2" applyBorder="1" applyAlignment="1" applyProtection="1">
      <alignment vertical="center" wrapText="1"/>
    </xf>
    <xf numFmtId="0" fontId="20"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0" fillId="0" borderId="0" xfId="0" applyBorder="1" applyAlignment="1"/>
    <xf numFmtId="0" fontId="13" fillId="8" borderId="15"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13" fillId="14" borderId="31" xfId="0" applyFont="1" applyFill="1" applyBorder="1" applyAlignment="1">
      <alignment vertical="center" wrapText="1"/>
    </xf>
    <xf numFmtId="0" fontId="3" fillId="14" borderId="31" xfId="0" applyFont="1" applyFill="1" applyBorder="1" applyAlignment="1">
      <alignment vertical="center" wrapText="1"/>
    </xf>
    <xf numFmtId="165" fontId="3" fillId="12" borderId="9" xfId="0" applyNumberFormat="1" applyFont="1" applyFill="1" applyBorder="1" applyAlignment="1" applyProtection="1">
      <alignment horizontal="center" vertical="center" wrapText="1"/>
      <protection hidden="1"/>
    </xf>
    <xf numFmtId="0" fontId="24" fillId="2" borderId="58" xfId="0" applyFont="1" applyFill="1" applyBorder="1" applyAlignment="1">
      <alignment horizontal="center" vertical="center" wrapText="1"/>
    </xf>
    <xf numFmtId="0" fontId="0" fillId="0" borderId="7" xfId="0" applyBorder="1" applyAlignment="1">
      <alignment vertical="center" wrapText="1"/>
    </xf>
    <xf numFmtId="3" fontId="13" fillId="8" borderId="1" xfId="0" applyNumberFormat="1" applyFont="1" applyFill="1" applyBorder="1" applyAlignment="1" applyProtection="1">
      <alignment horizontal="right" vertical="center" wrapText="1"/>
      <protection hidden="1"/>
    </xf>
    <xf numFmtId="164" fontId="13" fillId="8" borderId="1" xfId="1" applyNumberFormat="1" applyFont="1" applyFill="1" applyBorder="1" applyAlignment="1" applyProtection="1">
      <alignment horizontal="right" vertical="center" wrapText="1"/>
      <protection hidden="1"/>
    </xf>
    <xf numFmtId="3" fontId="13" fillId="8" borderId="1" xfId="1" applyNumberFormat="1" applyFont="1" applyFill="1" applyBorder="1" applyAlignment="1" applyProtection="1">
      <alignment horizontal="right" vertical="center" wrapText="1"/>
      <protection hidden="1"/>
    </xf>
    <xf numFmtId="0" fontId="12" fillId="0" borderId="83" xfId="0" applyFont="1" applyFill="1" applyBorder="1" applyAlignment="1">
      <alignment horizontal="left" vertical="center" wrapText="1"/>
    </xf>
    <xf numFmtId="0" fontId="12" fillId="0" borderId="43" xfId="0" applyFont="1" applyBorder="1" applyAlignment="1">
      <alignment vertical="center" wrapText="1"/>
    </xf>
    <xf numFmtId="0" fontId="12" fillId="0" borderId="2" xfId="0" applyFont="1" applyBorder="1" applyAlignment="1">
      <alignment horizontal="left" vertical="center" wrapText="1"/>
    </xf>
    <xf numFmtId="0" fontId="0" fillId="10" borderId="2" xfId="0" applyFill="1" applyBorder="1" applyAlignment="1">
      <alignment vertical="center" wrapText="1"/>
    </xf>
    <xf numFmtId="0" fontId="13" fillId="0" borderId="4" xfId="0" applyFont="1" applyBorder="1" applyAlignment="1">
      <alignment vertical="center"/>
    </xf>
    <xf numFmtId="0" fontId="0" fillId="0" borderId="20" xfId="0" applyBorder="1" applyAlignment="1">
      <alignment vertical="center"/>
    </xf>
    <xf numFmtId="0" fontId="12" fillId="0" borderId="21" xfId="0" applyFont="1" applyBorder="1" applyAlignment="1" applyProtection="1">
      <alignment vertical="center" wrapText="1"/>
      <protection hidden="1"/>
    </xf>
    <xf numFmtId="0" fontId="3" fillId="0" borderId="21" xfId="0" applyFont="1" applyBorder="1" applyAlignment="1" applyProtection="1">
      <alignment vertical="center" wrapText="1"/>
      <protection hidden="1"/>
    </xf>
    <xf numFmtId="0" fontId="13" fillId="8" borderId="21" xfId="0" applyFont="1" applyFill="1" applyBorder="1" applyAlignment="1" applyProtection="1">
      <alignment horizontal="center" vertical="center" wrapText="1"/>
      <protection hidden="1"/>
    </xf>
    <xf numFmtId="164" fontId="13" fillId="8" borderId="21" xfId="1" applyNumberFormat="1" applyFont="1" applyFill="1" applyBorder="1" applyAlignment="1" applyProtection="1">
      <alignment horizontal="center" vertical="center" wrapText="1"/>
      <protection hidden="1"/>
    </xf>
    <xf numFmtId="0" fontId="3" fillId="8" borderId="21" xfId="0" applyFont="1" applyFill="1" applyBorder="1" applyAlignment="1" applyProtection="1">
      <alignment horizontal="center" vertical="center" wrapText="1"/>
      <protection hidden="1"/>
    </xf>
    <xf numFmtId="0" fontId="20" fillId="12" borderId="86" xfId="2" applyFont="1" applyFill="1" applyBorder="1" applyAlignment="1" applyProtection="1">
      <alignment horizontal="center" vertical="center" wrapText="1"/>
      <protection locked="0"/>
    </xf>
    <xf numFmtId="164" fontId="13" fillId="8" borderId="12" xfId="1" applyNumberFormat="1" applyFont="1" applyFill="1" applyBorder="1" applyAlignment="1" applyProtection="1">
      <alignment horizontal="center" vertical="center" wrapText="1"/>
      <protection hidden="1"/>
    </xf>
    <xf numFmtId="0" fontId="3" fillId="8" borderId="66" xfId="2" applyFont="1" applyFill="1" applyBorder="1" applyAlignment="1" applyProtection="1">
      <alignment horizontal="left" vertical="top" wrapText="1"/>
      <protection hidden="1"/>
    </xf>
    <xf numFmtId="0" fontId="3" fillId="8" borderId="2" xfId="2" applyFont="1" applyFill="1" applyBorder="1" applyAlignment="1" applyProtection="1">
      <alignment horizontal="left" vertical="center" wrapText="1"/>
      <protection hidden="1"/>
    </xf>
    <xf numFmtId="9" fontId="12" fillId="8" borderId="34" xfId="3" applyFont="1" applyFill="1" applyBorder="1" applyAlignment="1" applyProtection="1">
      <alignment horizontal="center" vertical="center" wrapText="1"/>
      <protection hidden="1"/>
    </xf>
    <xf numFmtId="0" fontId="3" fillId="8" borderId="2" xfId="0" applyFont="1" applyFill="1" applyBorder="1" applyAlignment="1" applyProtection="1">
      <alignment horizontal="center" vertical="center" wrapText="1"/>
      <protection hidden="1"/>
    </xf>
    <xf numFmtId="0" fontId="12" fillId="0" borderId="4" xfId="0" applyFont="1" applyBorder="1" applyAlignment="1" applyProtection="1">
      <alignment vertical="center" wrapText="1"/>
      <protection hidden="1"/>
    </xf>
    <xf numFmtId="0" fontId="13" fillId="0" borderId="40" xfId="0" applyFont="1" applyBorder="1" applyAlignment="1" applyProtection="1">
      <alignment horizontal="right" wrapText="1"/>
      <protection hidden="1"/>
    </xf>
    <xf numFmtId="0" fontId="3" fillId="0" borderId="85" xfId="0" applyFont="1" applyFill="1" applyBorder="1" applyAlignment="1" applyProtection="1">
      <alignment horizontal="center" vertical="center" wrapText="1"/>
      <protection hidden="1"/>
    </xf>
    <xf numFmtId="0" fontId="13" fillId="0" borderId="87" xfId="0" applyFont="1" applyFill="1" applyBorder="1" applyAlignment="1" applyProtection="1">
      <alignment horizontal="center" vertical="center" wrapText="1"/>
      <protection hidden="1"/>
    </xf>
    <xf numFmtId="0" fontId="0" fillId="0" borderId="88" xfId="0" applyBorder="1" applyAlignment="1">
      <alignment wrapText="1"/>
    </xf>
    <xf numFmtId="0" fontId="0" fillId="0" borderId="85" xfId="0" applyBorder="1"/>
    <xf numFmtId="0" fontId="0" fillId="0" borderId="89" xfId="0" applyFill="1" applyBorder="1" applyAlignment="1" applyProtection="1">
      <alignment horizontal="center" vertical="center" wrapText="1"/>
      <protection hidden="1"/>
    </xf>
    <xf numFmtId="0" fontId="13" fillId="0" borderId="85" xfId="0" applyFont="1" applyFill="1" applyBorder="1" applyAlignment="1" applyProtection="1">
      <alignment horizontal="center" vertical="center" wrapText="1"/>
      <protection hidden="1"/>
    </xf>
    <xf numFmtId="0" fontId="49" fillId="0" borderId="2" xfId="0" applyFont="1" applyBorder="1"/>
    <xf numFmtId="0" fontId="50" fillId="0" borderId="91" xfId="0" applyFont="1" applyBorder="1"/>
    <xf numFmtId="0" fontId="20" fillId="12" borderId="31" xfId="2"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84" xfId="0" applyFont="1" applyBorder="1"/>
    <xf numFmtId="0" fontId="13" fillId="0" borderId="85" xfId="0" applyFont="1" applyBorder="1"/>
    <xf numFmtId="0" fontId="0" fillId="14" borderId="38" xfId="0" applyFill="1" applyBorder="1" applyAlignment="1" applyProtection="1">
      <alignment horizontal="left" vertical="center" wrapText="1"/>
    </xf>
    <xf numFmtId="0" fontId="3" fillId="9" borderId="34" xfId="0" applyFont="1" applyFill="1" applyBorder="1" applyAlignment="1" applyProtection="1">
      <alignment horizontal="left" vertical="center" wrapText="1" indent="1"/>
      <protection hidden="1"/>
    </xf>
    <xf numFmtId="0" fontId="13" fillId="0" borderId="40" xfId="0" applyFont="1" applyBorder="1" applyAlignment="1" applyProtection="1">
      <alignment horizontal="right" wrapText="1"/>
      <protection hidden="1"/>
    </xf>
    <xf numFmtId="3" fontId="13" fillId="8" borderId="21" xfId="0" applyNumberFormat="1" applyFont="1" applyFill="1" applyBorder="1" applyAlignment="1" applyProtection="1">
      <alignment horizontal="center" vertical="center" wrapText="1"/>
      <protection hidden="1"/>
    </xf>
    <xf numFmtId="164" fontId="12" fillId="8" borderId="31" xfId="0" applyNumberFormat="1" applyFont="1" applyFill="1" applyBorder="1" applyAlignment="1" applyProtection="1">
      <alignment horizontal="center" vertical="center" wrapText="1"/>
      <protection hidden="1"/>
    </xf>
    <xf numFmtId="0" fontId="53" fillId="7" borderId="0" xfId="0" applyFont="1" applyFill="1" applyBorder="1" applyAlignment="1">
      <alignment horizontal="center" vertical="center"/>
    </xf>
    <xf numFmtId="0" fontId="3" fillId="0" borderId="1" xfId="0" applyFont="1" applyBorder="1" applyAlignment="1">
      <alignment vertical="center" wrapText="1"/>
    </xf>
    <xf numFmtId="0" fontId="0" fillId="0" borderId="31" xfId="0" applyBorder="1" applyAlignment="1">
      <alignment vertical="center" wrapText="1"/>
    </xf>
    <xf numFmtId="0" fontId="3" fillId="8" borderId="21" xfId="0" applyFont="1" applyFill="1" applyBorder="1" applyAlignment="1" applyProtection="1">
      <alignment horizontal="center" vertical="center" wrapText="1"/>
      <protection hidden="1"/>
    </xf>
    <xf numFmtId="0" fontId="0" fillId="0" borderId="37" xfId="0" applyBorder="1" applyAlignment="1">
      <alignment vertical="center" wrapText="1"/>
    </xf>
    <xf numFmtId="0" fontId="3" fillId="10" borderId="4" xfId="0" applyFont="1" applyFill="1" applyBorder="1" applyAlignment="1">
      <alignment horizontal="right" vertical="center" wrapText="1"/>
    </xf>
    <xf numFmtId="0" fontId="3" fillId="10" borderId="1" xfId="0" applyFont="1" applyFill="1" applyBorder="1" applyAlignment="1">
      <alignment horizontal="center" vertical="center" wrapText="1"/>
    </xf>
    <xf numFmtId="0" fontId="12" fillId="0" borderId="47" xfId="0" applyFont="1" applyFill="1" applyBorder="1" applyAlignment="1">
      <alignment vertical="center" wrapText="1"/>
    </xf>
    <xf numFmtId="0" fontId="3" fillId="10" borderId="4" xfId="0" applyFont="1" applyFill="1" applyBorder="1" applyAlignment="1">
      <alignment horizontal="center" vertical="center" wrapText="1"/>
    </xf>
    <xf numFmtId="0" fontId="3" fillId="10" borderId="2"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4" xfId="0" applyFont="1" applyBorder="1" applyAlignment="1">
      <alignment horizontal="right" vertical="center" wrapText="1"/>
    </xf>
    <xf numFmtId="0" fontId="3" fillId="10" borderId="2" xfId="0" applyFont="1" applyFill="1" applyBorder="1" applyAlignment="1">
      <alignment vertical="center" wrapText="1"/>
    </xf>
    <xf numFmtId="0" fontId="3" fillId="14" borderId="21" xfId="0" applyFont="1" applyFill="1" applyBorder="1" applyAlignment="1">
      <alignment vertical="center" wrapText="1"/>
    </xf>
    <xf numFmtId="0" fontId="3" fillId="0" borderId="21" xfId="0" applyFont="1" applyBorder="1" applyAlignment="1">
      <alignment horizontal="center" vertical="center" wrapText="1"/>
    </xf>
    <xf numFmtId="3" fontId="3" fillId="8" borderId="1" xfId="0" applyNumberFormat="1" applyFont="1" applyFill="1" applyBorder="1" applyAlignment="1" applyProtection="1">
      <alignment horizontal="center" vertical="center" wrapText="1"/>
      <protection hidden="1"/>
    </xf>
    <xf numFmtId="0" fontId="64" fillId="0" borderId="1" xfId="0" applyFont="1" applyFill="1" applyBorder="1" applyAlignment="1">
      <alignment horizontal="center" vertical="center" wrapText="1"/>
    </xf>
    <xf numFmtId="3" fontId="3" fillId="8" borderId="34" xfId="0" applyNumberFormat="1" applyFont="1" applyFill="1" applyBorder="1" applyAlignment="1" applyProtection="1">
      <alignment horizontal="center" vertical="center" wrapText="1"/>
      <protection hidden="1"/>
    </xf>
    <xf numFmtId="3" fontId="3" fillId="8" borderId="1" xfId="0" applyNumberFormat="1" applyFont="1" applyFill="1" applyBorder="1" applyAlignment="1" applyProtection="1">
      <alignment horizontal="right" vertical="center" wrapText="1"/>
      <protection hidden="1"/>
    </xf>
    <xf numFmtId="3" fontId="3" fillId="8" borderId="1" xfId="1" applyNumberFormat="1" applyFont="1" applyFill="1" applyBorder="1" applyAlignment="1" applyProtection="1">
      <alignment horizontal="right" vertical="center" wrapText="1"/>
      <protection hidden="1"/>
    </xf>
    <xf numFmtId="9" fontId="12" fillId="8" borderId="1" xfId="7"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164" fontId="3" fillId="8" borderId="1" xfId="1" applyNumberFormat="1"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0" fontId="3" fillId="12" borderId="31" xfId="0" applyFont="1" applyFill="1" applyBorder="1" applyAlignment="1" applyProtection="1">
      <alignment horizontal="center" vertical="center" wrapText="1"/>
      <protection hidden="1"/>
    </xf>
    <xf numFmtId="3" fontId="64" fillId="12" borderId="21" xfId="0" applyNumberFormat="1" applyFont="1" applyFill="1" applyBorder="1" applyAlignment="1" applyProtection="1">
      <alignment vertical="center" wrapText="1"/>
      <protection hidden="1"/>
    </xf>
    <xf numFmtId="0" fontId="64" fillId="12" borderId="21" xfId="0" applyFont="1" applyFill="1" applyBorder="1" applyAlignment="1" applyProtection="1">
      <alignment vertical="center" wrapText="1"/>
      <protection hidden="1"/>
    </xf>
    <xf numFmtId="0" fontId="64" fillId="12" borderId="1" xfId="0" applyFont="1" applyFill="1" applyBorder="1" applyAlignment="1" applyProtection="1">
      <alignment horizontal="center" vertical="center" wrapText="1"/>
      <protection hidden="1"/>
    </xf>
    <xf numFmtId="0" fontId="2" fillId="0" borderId="2" xfId="0" applyFont="1" applyBorder="1" applyAlignment="1">
      <alignment wrapText="1"/>
    </xf>
    <xf numFmtId="0" fontId="0" fillId="0" borderId="2" xfId="0" applyBorder="1" applyAlignment="1">
      <alignment horizontal="center" wrapText="1"/>
    </xf>
    <xf numFmtId="0" fontId="0" fillId="0" borderId="7" xfId="0" applyBorder="1" applyAlignment="1">
      <alignment wrapText="1"/>
    </xf>
    <xf numFmtId="0" fontId="10" fillId="0" borderId="7" xfId="0" applyFont="1" applyBorder="1" applyAlignment="1">
      <alignment wrapText="1"/>
    </xf>
    <xf numFmtId="0" fontId="2" fillId="0" borderId="2" xfId="0" applyFont="1" applyFill="1" applyBorder="1" applyAlignment="1">
      <alignment wrapText="1"/>
    </xf>
    <xf numFmtId="0" fontId="0" fillId="7" borderId="0" xfId="0" applyFill="1" applyAlignment="1">
      <alignment horizontal="center" wrapText="1"/>
    </xf>
    <xf numFmtId="0" fontId="2" fillId="0" borderId="93" xfId="0" applyFont="1" applyBorder="1" applyAlignment="1">
      <alignment wrapText="1"/>
    </xf>
    <xf numFmtId="0" fontId="2" fillId="0" borderId="7" xfId="0" applyFont="1" applyBorder="1" applyAlignment="1">
      <alignment wrapText="1"/>
    </xf>
    <xf numFmtId="0" fontId="2" fillId="0" borderId="3" xfId="0" applyFont="1" applyBorder="1" applyAlignment="1">
      <alignment wrapText="1"/>
    </xf>
    <xf numFmtId="0" fontId="2" fillId="0" borderId="94" xfId="0" applyFont="1" applyBorder="1" applyAlignment="1">
      <alignment wrapText="1"/>
    </xf>
    <xf numFmtId="0" fontId="0" fillId="7" borderId="19" xfId="0" applyFill="1" applyBorder="1" applyAlignment="1">
      <alignment horizontal="center" wrapText="1"/>
    </xf>
    <xf numFmtId="0" fontId="2" fillId="0" borderId="81" xfId="0" applyFont="1" applyBorder="1" applyAlignment="1">
      <alignment wrapText="1"/>
    </xf>
    <xf numFmtId="0" fontId="10" fillId="0" borderId="98" xfId="0" applyFont="1" applyBorder="1" applyAlignment="1">
      <alignment wrapText="1"/>
    </xf>
    <xf numFmtId="0" fontId="65" fillId="0" borderId="80" xfId="2" applyFont="1" applyBorder="1" applyAlignment="1" applyProtection="1">
      <alignment wrapText="1"/>
    </xf>
    <xf numFmtId="0" fontId="65" fillId="0" borderId="27" xfId="2" applyFont="1" applyBorder="1" applyAlignment="1" applyProtection="1">
      <alignment wrapText="1"/>
    </xf>
    <xf numFmtId="0" fontId="65" fillId="0" borderId="23" xfId="2" applyFont="1" applyBorder="1" applyAlignment="1" applyProtection="1"/>
    <xf numFmtId="0" fontId="65" fillId="0" borderId="24" xfId="2" applyFont="1" applyBorder="1" applyAlignment="1" applyProtection="1"/>
    <xf numFmtId="0" fontId="65" fillId="0" borderId="27" xfId="2" applyFont="1" applyBorder="1" applyAlignment="1" applyProtection="1"/>
    <xf numFmtId="0" fontId="65" fillId="0" borderId="92" xfId="2" applyFont="1" applyBorder="1" applyAlignment="1" applyProtection="1"/>
    <xf numFmtId="0" fontId="65" fillId="0" borderId="27" xfId="2" applyFont="1" applyFill="1" applyBorder="1" applyAlignment="1" applyProtection="1"/>
    <xf numFmtId="0" fontId="65" fillId="0" borderId="82" xfId="2" applyFont="1" applyBorder="1" applyAlignment="1" applyProtection="1"/>
    <xf numFmtId="0" fontId="3" fillId="0" borderId="42" xfId="0" applyFont="1" applyBorder="1" applyAlignment="1">
      <alignment horizontal="center" vertical="center" wrapText="1"/>
    </xf>
    <xf numFmtId="0" fontId="13" fillId="0" borderId="2" xfId="0" applyFont="1" applyBorder="1" applyAlignment="1">
      <alignment horizontal="left" vertical="top" wrapText="1"/>
    </xf>
    <xf numFmtId="0" fontId="3" fillId="0" borderId="1" xfId="0" applyFont="1" applyFill="1" applyBorder="1" applyAlignment="1">
      <alignment horizontal="center" vertical="center" wrapText="1"/>
    </xf>
    <xf numFmtId="0" fontId="12" fillId="0" borderId="21" xfId="0" applyFont="1" applyBorder="1" applyAlignment="1">
      <alignment horizontal="left" vertical="center" wrapText="1"/>
    </xf>
    <xf numFmtId="0" fontId="0" fillId="0" borderId="1" xfId="0" applyBorder="1" applyAlignment="1">
      <alignment vertical="center" wrapText="1"/>
    </xf>
    <xf numFmtId="0" fontId="66" fillId="0" borderId="2" xfId="0" applyFont="1" applyBorder="1" applyAlignment="1">
      <alignment horizontal="center" vertical="center" wrapText="1"/>
    </xf>
    <xf numFmtId="0" fontId="0" fillId="0" borderId="37" xfId="0" applyBorder="1" applyAlignment="1">
      <alignment vertical="center"/>
    </xf>
    <xf numFmtId="0" fontId="20" fillId="0" borderId="31" xfId="2" applyFont="1" applyBorder="1" applyAlignment="1" applyProtection="1">
      <alignment horizontal="center" vertical="center" wrapText="1"/>
    </xf>
    <xf numFmtId="0" fontId="3" fillId="0" borderId="100" xfId="0" applyFont="1" applyBorder="1" applyAlignment="1">
      <alignment vertical="center" wrapText="1"/>
    </xf>
    <xf numFmtId="0" fontId="67" fillId="0" borderId="1" xfId="0" applyFont="1" applyBorder="1" applyAlignment="1">
      <alignment vertical="center" wrapText="1"/>
    </xf>
    <xf numFmtId="0" fontId="68" fillId="0" borderId="1" xfId="2" applyFont="1" applyBorder="1" applyAlignment="1" applyProtection="1">
      <alignment horizontal="left" vertical="center" wrapText="1" indent="1"/>
    </xf>
    <xf numFmtId="9" fontId="3" fillId="9" borderId="1" xfId="0" applyNumberFormat="1" applyFont="1" applyFill="1" applyBorder="1" applyAlignment="1" applyProtection="1">
      <alignment horizontal="center" vertical="center" wrapText="1"/>
      <protection hidden="1"/>
    </xf>
    <xf numFmtId="3" fontId="3" fillId="9" borderId="1" xfId="0" applyNumberFormat="1" applyFont="1" applyFill="1" applyBorder="1" applyAlignment="1" applyProtection="1">
      <alignment horizontal="right" vertical="center" wrapText="1"/>
      <protection hidden="1"/>
    </xf>
    <xf numFmtId="3" fontId="3" fillId="9" borderId="103" xfId="0" applyNumberFormat="1" applyFont="1" applyFill="1" applyBorder="1" applyAlignment="1">
      <alignment horizontal="center" vertical="center"/>
    </xf>
    <xf numFmtId="2" fontId="3" fillId="9" borderId="103" xfId="0" applyNumberFormat="1" applyFont="1" applyFill="1" applyBorder="1" applyAlignment="1">
      <alignment horizontal="center" vertical="center"/>
    </xf>
    <xf numFmtId="0" fontId="12" fillId="8" borderId="31" xfId="0" applyFont="1" applyFill="1" applyBorder="1" applyAlignment="1" applyProtection="1">
      <alignment horizontal="center" vertical="center" wrapText="1"/>
      <protection hidden="1"/>
    </xf>
    <xf numFmtId="10" fontId="12" fillId="8" borderId="31" xfId="0" applyNumberFormat="1" applyFont="1" applyFill="1" applyBorder="1" applyAlignment="1" applyProtection="1">
      <alignment horizontal="center" vertical="center" wrapText="1"/>
      <protection hidden="1"/>
    </xf>
    <xf numFmtId="0" fontId="48" fillId="11" borderId="0" xfId="2" applyFont="1" applyFill="1" applyAlignment="1" applyProtection="1">
      <alignment horizontal="center" vertical="center"/>
    </xf>
    <xf numFmtId="0" fontId="0" fillId="0" borderId="0" xfId="0" applyAlignment="1"/>
    <xf numFmtId="0" fontId="48" fillId="7" borderId="44" xfId="2" applyFont="1" applyFill="1" applyBorder="1" applyAlignment="1" applyProtection="1">
      <alignment horizontal="center" vertical="center"/>
    </xf>
    <xf numFmtId="0" fontId="48" fillId="0" borderId="44" xfId="2" applyFont="1" applyBorder="1" applyAlignment="1" applyProtection="1">
      <alignment vertical="center"/>
    </xf>
    <xf numFmtId="0" fontId="48" fillId="0" borderId="49" xfId="2" applyFont="1" applyBorder="1" applyAlignment="1" applyProtection="1">
      <alignment vertical="center"/>
    </xf>
    <xf numFmtId="0" fontId="4" fillId="10" borderId="0" xfId="2" applyFill="1" applyBorder="1" applyAlignment="1" applyProtection="1">
      <alignment horizontal="left"/>
    </xf>
    <xf numFmtId="0" fontId="4" fillId="10" borderId="16" xfId="2" applyFill="1" applyBorder="1" applyAlignment="1" applyProtection="1">
      <alignment horizontal="left"/>
    </xf>
    <xf numFmtId="0" fontId="4" fillId="10" borderId="0" xfId="2" applyFill="1" applyBorder="1" applyAlignment="1" applyProtection="1">
      <alignment horizontal="left" vertical="center" wrapText="1"/>
    </xf>
    <xf numFmtId="0" fontId="10" fillId="10" borderId="0" xfId="0" applyFont="1" applyFill="1" applyBorder="1" applyAlignment="1">
      <alignment horizontal="left"/>
    </xf>
    <xf numFmtId="0" fontId="0" fillId="10" borderId="0" xfId="0" applyFill="1" applyBorder="1" applyAlignment="1">
      <alignment horizontal="left"/>
    </xf>
    <xf numFmtId="0" fontId="0" fillId="10" borderId="16" xfId="0" applyFill="1" applyBorder="1" applyAlignment="1">
      <alignment horizontal="left"/>
    </xf>
    <xf numFmtId="0" fontId="4" fillId="0" borderId="0" xfId="2" applyBorder="1" applyAlignment="1" applyProtection="1">
      <alignment horizontal="left"/>
    </xf>
    <xf numFmtId="0" fontId="4" fillId="0" borderId="16" xfId="2" applyBorder="1" applyAlignment="1" applyProtection="1">
      <alignment horizontal="left"/>
    </xf>
    <xf numFmtId="0" fontId="18" fillId="10" borderId="19" xfId="2" applyFont="1" applyFill="1" applyBorder="1" applyAlignment="1" applyProtection="1">
      <alignment horizontal="left" vertical="center" wrapText="1"/>
    </xf>
    <xf numFmtId="0" fontId="18" fillId="10" borderId="19" xfId="2" applyFont="1" applyFill="1" applyBorder="1" applyAlignment="1" applyProtection="1"/>
    <xf numFmtId="0" fontId="4" fillId="3" borderId="51" xfId="2" applyFill="1" applyBorder="1" applyAlignment="1" applyProtection="1">
      <alignment horizontal="center" vertical="center" wrapText="1"/>
    </xf>
    <xf numFmtId="0" fontId="4" fillId="3" borderId="52" xfId="2" applyFill="1" applyBorder="1" applyAlignment="1" applyProtection="1">
      <alignment horizontal="center" vertical="center" wrapText="1"/>
    </xf>
    <xf numFmtId="164" fontId="18" fillId="4" borderId="0" xfId="2" applyNumberFormat="1" applyFont="1" applyFill="1" applyBorder="1" applyAlignment="1" applyProtection="1">
      <alignment vertical="center" wrapText="1"/>
    </xf>
    <xf numFmtId="0" fontId="18" fillId="0" borderId="0" xfId="2" applyFont="1" applyBorder="1" applyAlignment="1" applyProtection="1"/>
    <xf numFmtId="0" fontId="18" fillId="10" borderId="0" xfId="2" applyFont="1" applyFill="1" applyBorder="1" applyAlignment="1" applyProtection="1">
      <alignment horizontal="left" vertical="center" wrapText="1"/>
    </xf>
    <xf numFmtId="0" fontId="18" fillId="10" borderId="0" xfId="2" applyFont="1" applyFill="1" applyBorder="1" applyAlignment="1" applyProtection="1"/>
    <xf numFmtId="0" fontId="4" fillId="10" borderId="0" xfId="2" applyFill="1" applyBorder="1" applyAlignment="1" applyProtection="1"/>
    <xf numFmtId="0" fontId="4" fillId="10" borderId="19" xfId="2" applyFill="1" applyBorder="1" applyAlignment="1" applyProtection="1">
      <alignment horizontal="left" vertical="center" wrapText="1"/>
    </xf>
    <xf numFmtId="0" fontId="4" fillId="10" borderId="19" xfId="2" applyFill="1" applyBorder="1" applyAlignment="1" applyProtection="1">
      <alignment horizontal="left"/>
    </xf>
    <xf numFmtId="0" fontId="4" fillId="10" borderId="17" xfId="2" applyFill="1" applyBorder="1" applyAlignment="1" applyProtection="1">
      <alignment horizontal="left"/>
    </xf>
    <xf numFmtId="0" fontId="10" fillId="0" borderId="18" xfId="0" applyFont="1" applyBorder="1" applyAlignment="1"/>
    <xf numFmtId="0" fontId="10" fillId="0" borderId="19" xfId="0" applyFont="1" applyBorder="1" applyAlignment="1"/>
    <xf numFmtId="0" fontId="10" fillId="0" borderId="17" xfId="0" applyFont="1" applyBorder="1" applyAlignment="1"/>
    <xf numFmtId="0" fontId="48" fillId="7" borderId="25" xfId="2" applyFont="1" applyFill="1" applyBorder="1" applyAlignment="1" applyProtection="1">
      <alignment horizontal="center" vertical="center"/>
    </xf>
    <xf numFmtId="0" fontId="48" fillId="7" borderId="16" xfId="2" applyFont="1" applyFill="1" applyBorder="1" applyAlignment="1" applyProtection="1">
      <alignment horizontal="center" vertical="center"/>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18" fillId="0" borderId="25" xfId="2" applyFont="1" applyBorder="1" applyAlignment="1" applyProtection="1">
      <alignment vertical="center"/>
    </xf>
    <xf numFmtId="0" fontId="48" fillId="7" borderId="0" xfId="2" applyFont="1" applyFill="1" applyBorder="1" applyAlignment="1" applyProtection="1">
      <alignment horizontal="center" vertical="center"/>
    </xf>
    <xf numFmtId="0" fontId="4" fillId="0" borderId="25" xfId="2" applyBorder="1" applyAlignment="1" applyProtection="1"/>
    <xf numFmtId="0" fontId="4" fillId="0" borderId="16" xfId="2" applyBorder="1" applyAlignment="1" applyProtection="1"/>
    <xf numFmtId="0" fontId="4" fillId="0" borderId="51" xfId="2" applyBorder="1" applyAlignment="1" applyProtection="1">
      <alignment horizontal="left" wrapText="1"/>
    </xf>
    <xf numFmtId="0" fontId="4" fillId="0" borderId="51" xfId="2" applyBorder="1" applyAlignment="1" applyProtection="1">
      <alignment horizontal="left"/>
    </xf>
    <xf numFmtId="0" fontId="4" fillId="0" borderId="52" xfId="2" applyBorder="1" applyAlignment="1" applyProtection="1">
      <alignment horizontal="left"/>
    </xf>
    <xf numFmtId="0" fontId="48" fillId="7" borderId="46" xfId="2" applyFont="1" applyFill="1" applyBorder="1" applyAlignment="1" applyProtection="1">
      <alignment horizontal="center" vertical="center"/>
    </xf>
    <xf numFmtId="0" fontId="0" fillId="0" borderId="2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4" fillId="0" borderId="0" xfId="2" applyBorder="1" applyAlignment="1" applyProtection="1"/>
    <xf numFmtId="0" fontId="18" fillId="0" borderId="46" xfId="2" applyFont="1" applyBorder="1" applyAlignment="1" applyProtection="1">
      <alignment horizontal="center" vertical="center" wrapText="1"/>
    </xf>
    <xf numFmtId="0" fontId="0" fillId="0" borderId="44" xfId="0" applyBorder="1" applyAlignment="1">
      <alignment horizontal="center"/>
    </xf>
    <xf numFmtId="0" fontId="4" fillId="0" borderId="18" xfId="2" applyBorder="1" applyAlignment="1" applyProtection="1">
      <alignment horizontal="center" vertical="center" wrapText="1"/>
    </xf>
    <xf numFmtId="0" fontId="0" fillId="0" borderId="19" xfId="0" applyBorder="1" applyAlignment="1"/>
    <xf numFmtId="0" fontId="24" fillId="2" borderId="0" xfId="0" applyFont="1" applyFill="1" applyBorder="1" applyAlignment="1">
      <alignment horizontal="center" vertical="center" wrapText="1"/>
    </xf>
    <xf numFmtId="0" fontId="0" fillId="0" borderId="0" xfId="0" applyBorder="1" applyAlignment="1">
      <alignment horizontal="center" vertical="center"/>
    </xf>
    <xf numFmtId="0" fontId="34" fillId="2" borderId="26" xfId="0" applyFont="1" applyFill="1" applyBorder="1" applyAlignment="1">
      <alignment horizontal="center" vertical="center"/>
    </xf>
    <xf numFmtId="0" fontId="34" fillId="2" borderId="53" xfId="0" applyFont="1" applyFill="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3" xfId="0" applyFont="1" applyBorder="1" applyAlignment="1">
      <alignment horizontal="center" vertical="center" wrapText="1"/>
    </xf>
    <xf numFmtId="0" fontId="34" fillId="2" borderId="57" xfId="0" applyFont="1" applyFill="1"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15" xfId="0" applyBorder="1" applyAlignment="1">
      <alignment vertical="center"/>
    </xf>
    <xf numFmtId="0" fontId="13" fillId="0" borderId="34" xfId="0" applyFont="1" applyBorder="1" applyAlignment="1">
      <alignment vertical="center" wrapText="1"/>
    </xf>
    <xf numFmtId="0" fontId="13" fillId="0" borderId="15" xfId="0" applyFont="1" applyBorder="1" applyAlignment="1">
      <alignment vertical="center" wrapText="1"/>
    </xf>
    <xf numFmtId="0" fontId="64" fillId="0" borderId="34" xfId="0" applyFont="1" applyBorder="1" applyAlignment="1">
      <alignment vertical="center" wrapText="1"/>
    </xf>
    <xf numFmtId="0" fontId="60" fillId="0" borderId="32" xfId="0" applyFont="1" applyBorder="1" applyAlignment="1">
      <alignment vertical="center" wrapText="1"/>
    </xf>
    <xf numFmtId="0" fontId="63" fillId="0" borderId="15" xfId="0" applyFont="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3" fillId="0" borderId="34" xfId="0" applyFont="1" applyBorder="1" applyAlignment="1">
      <alignment vertical="center" wrapText="1"/>
    </xf>
    <xf numFmtId="0" fontId="13" fillId="0" borderId="32" xfId="0" applyFont="1" applyBorder="1" applyAlignment="1">
      <alignment vertical="center" wrapText="1"/>
    </xf>
    <xf numFmtId="0" fontId="0" fillId="0" borderId="32" xfId="0" applyBorder="1" applyAlignment="1">
      <alignment vertical="center" wrapText="1"/>
    </xf>
    <xf numFmtId="0" fontId="0" fillId="0" borderId="15" xfId="0" applyBorder="1" applyAlignment="1">
      <alignment vertical="center"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3" fillId="0" borderId="32" xfId="0" applyNumberFormat="1" applyFont="1" applyBorder="1" applyAlignment="1">
      <alignment horizontal="left" vertical="center" wrapText="1"/>
    </xf>
    <xf numFmtId="0" fontId="12" fillId="0" borderId="34" xfId="0" applyFont="1" applyBorder="1" applyAlignment="1">
      <alignment vertical="center" wrapText="1"/>
    </xf>
    <xf numFmtId="0" fontId="3" fillId="0" borderId="13" xfId="0" applyFont="1" applyBorder="1" applyAlignment="1">
      <alignment vertical="center" wrapText="1"/>
    </xf>
    <xf numFmtId="0" fontId="0" fillId="0" borderId="99" xfId="0" applyBorder="1" applyAlignment="1">
      <alignment vertical="center" wrapText="1"/>
    </xf>
    <xf numFmtId="0" fontId="3" fillId="0" borderId="101" xfId="0" applyFont="1" applyBorder="1" applyAlignment="1">
      <alignment vertical="top" wrapText="1"/>
    </xf>
    <xf numFmtId="0" fontId="3" fillId="0" borderId="102" xfId="0" applyFont="1" applyBorder="1" applyAlignment="1">
      <alignment vertical="top" wrapText="1"/>
    </xf>
    <xf numFmtId="0" fontId="24" fillId="2" borderId="58" xfId="0" applyFont="1" applyFill="1" applyBorder="1" applyAlignment="1">
      <alignment horizontal="center" vertical="center" wrapText="1"/>
    </xf>
    <xf numFmtId="0" fontId="24" fillId="2" borderId="59" xfId="0" applyFont="1" applyFill="1" applyBorder="1" applyAlignment="1">
      <alignment horizontal="center" vertical="center" wrapText="1"/>
    </xf>
    <xf numFmtId="0" fontId="12" fillId="0" borderId="15" xfId="0" applyFont="1" applyBorder="1" applyAlignment="1">
      <alignment vertical="center" wrapText="1"/>
    </xf>
    <xf numFmtId="0" fontId="24" fillId="2" borderId="34" xfId="0" applyFont="1" applyFill="1" applyBorder="1" applyAlignment="1">
      <alignment vertical="center" wrapText="1"/>
    </xf>
    <xf numFmtId="0" fontId="3" fillId="0" borderId="37" xfId="0" applyFont="1" applyBorder="1" applyAlignment="1">
      <alignment vertical="center" wrapText="1"/>
    </xf>
    <xf numFmtId="0" fontId="13" fillId="0" borderId="38" xfId="0" applyFont="1" applyBorder="1" applyAlignment="1">
      <alignment vertical="center" wrapText="1"/>
    </xf>
    <xf numFmtId="0" fontId="3" fillId="0" borderId="34" xfId="0" applyFont="1" applyBorder="1" applyAlignment="1">
      <alignment vertical="top" wrapText="1"/>
    </xf>
    <xf numFmtId="0" fontId="13" fillId="0" borderId="15" xfId="0" applyFont="1" applyBorder="1" applyAlignment="1">
      <alignment vertical="top" wrapText="1"/>
    </xf>
    <xf numFmtId="0" fontId="14" fillId="0" borderId="21" xfId="0" applyFont="1" applyBorder="1" applyAlignment="1">
      <alignment horizontal="center" vertical="center"/>
    </xf>
    <xf numFmtId="0" fontId="14" fillId="0" borderId="31" xfId="0" applyFont="1" applyBorder="1" applyAlignment="1">
      <alignment horizontal="center" vertical="center"/>
    </xf>
    <xf numFmtId="0" fontId="12" fillId="0" borderId="21" xfId="0" applyFont="1" applyBorder="1" applyAlignment="1">
      <alignment vertical="center" wrapText="1"/>
    </xf>
    <xf numFmtId="0" fontId="12" fillId="0" borderId="31" xfId="0" applyFont="1" applyBorder="1" applyAlignment="1">
      <alignment vertical="center" wrapText="1"/>
    </xf>
    <xf numFmtId="0" fontId="3" fillId="0" borderId="15" xfId="0" applyFont="1" applyBorder="1" applyAlignment="1">
      <alignment vertical="top" wrapText="1"/>
    </xf>
    <xf numFmtId="0" fontId="0" fillId="0" borderId="0" xfId="0" applyAlignment="1">
      <alignment horizontal="center" vertical="center"/>
    </xf>
    <xf numFmtId="0" fontId="61" fillId="0" borderId="34" xfId="0" applyFont="1" applyBorder="1" applyAlignment="1">
      <alignment vertical="center" wrapText="1"/>
    </xf>
    <xf numFmtId="0" fontId="3" fillId="0" borderId="15" xfId="0" applyFont="1" applyBorder="1" applyAlignment="1">
      <alignment vertical="center" wrapText="1"/>
    </xf>
    <xf numFmtId="0" fontId="62" fillId="0" borderId="34" xfId="0" applyFont="1" applyBorder="1" applyAlignment="1">
      <alignment vertical="center" wrapText="1"/>
    </xf>
    <xf numFmtId="0" fontId="13" fillId="0" borderId="32" xfId="0" applyFont="1" applyBorder="1" applyAlignment="1">
      <alignment vertical="top" wrapText="1"/>
    </xf>
    <xf numFmtId="0" fontId="24" fillId="2" borderId="25" xfId="0" applyFont="1" applyFill="1" applyBorder="1" applyAlignment="1">
      <alignment horizontal="center" vertical="center" wrapText="1"/>
    </xf>
    <xf numFmtId="0" fontId="0" fillId="0" borderId="0" xfId="0" applyBorder="1" applyAlignment="1"/>
    <xf numFmtId="0" fontId="3" fillId="8" borderId="34" xfId="0" applyFont="1" applyFill="1" applyBorder="1" applyAlignment="1" applyProtection="1">
      <alignment horizontal="center" vertical="center" wrapText="1"/>
      <protection hidden="1"/>
    </xf>
    <xf numFmtId="0" fontId="3" fillId="8" borderId="32" xfId="0" applyFont="1" applyFill="1" applyBorder="1" applyAlignment="1" applyProtection="1">
      <alignment horizontal="center" vertical="center" wrapText="1"/>
      <protection hidden="1"/>
    </xf>
    <xf numFmtId="0" fontId="3" fillId="8" borderId="21" xfId="0" applyFont="1" applyFill="1" applyBorder="1" applyAlignment="1" applyProtection="1">
      <alignment horizontal="left" vertical="center" wrapText="1"/>
      <protection hidden="1"/>
    </xf>
    <xf numFmtId="0" fontId="0" fillId="0" borderId="20" xfId="0" applyBorder="1" applyAlignment="1">
      <alignment horizontal="left" vertical="center" wrapText="1"/>
    </xf>
    <xf numFmtId="0" fontId="0" fillId="0" borderId="31" xfId="0" applyBorder="1" applyAlignment="1">
      <alignment horizontal="left" vertical="center" wrapText="1"/>
    </xf>
    <xf numFmtId="0" fontId="13" fillId="8" borderId="34" xfId="0" applyFont="1" applyFill="1" applyBorder="1" applyAlignment="1" applyProtection="1">
      <alignment horizontal="left" vertical="center" wrapText="1" indent="1"/>
      <protection hidden="1"/>
    </xf>
    <xf numFmtId="0" fontId="13" fillId="8" borderId="32" xfId="0" applyFont="1" applyFill="1" applyBorder="1" applyAlignment="1" applyProtection="1">
      <alignment horizontal="left" vertical="center" wrapText="1" indent="1"/>
      <protection hidden="1"/>
    </xf>
    <xf numFmtId="0" fontId="0" fillId="0" borderId="15" xfId="0" applyBorder="1" applyAlignment="1">
      <alignment horizontal="left" wrapText="1" indent="1"/>
    </xf>
    <xf numFmtId="0" fontId="3" fillId="8" borderId="34" xfId="0" applyFont="1" applyFill="1" applyBorder="1" applyAlignment="1" applyProtection="1">
      <alignment horizontal="left" vertical="center" wrapText="1" indent="1"/>
      <protection hidden="1"/>
    </xf>
    <xf numFmtId="0" fontId="3" fillId="8" borderId="32" xfId="0" applyFont="1" applyFill="1" applyBorder="1" applyAlignment="1" applyProtection="1">
      <alignment horizontal="left" vertical="center" wrapText="1" indent="1"/>
      <protection hidden="1"/>
    </xf>
    <xf numFmtId="0" fontId="13" fillId="8" borderId="32" xfId="0" applyFont="1" applyFill="1" applyBorder="1" applyAlignment="1" applyProtection="1">
      <alignment horizontal="center" vertical="center" wrapText="1"/>
      <protection hidden="1"/>
    </xf>
    <xf numFmtId="0" fontId="0" fillId="0" borderId="15" xfId="0" applyBorder="1" applyAlignment="1">
      <alignment wrapText="1"/>
    </xf>
    <xf numFmtId="0" fontId="3" fillId="8" borderId="12" xfId="0" applyFont="1" applyFill="1" applyBorder="1" applyAlignment="1" applyProtection="1">
      <alignment horizontal="left" vertical="center" wrapText="1" indent="1"/>
      <protection hidden="1"/>
    </xf>
    <xf numFmtId="0" fontId="3" fillId="8" borderId="13" xfId="0" applyFont="1" applyFill="1" applyBorder="1" applyAlignment="1" applyProtection="1">
      <alignment horizontal="left" vertical="center" wrapText="1" indent="1"/>
      <protection hidden="1"/>
    </xf>
    <xf numFmtId="0" fontId="13" fillId="8" borderId="13" xfId="0" applyFont="1" applyFill="1" applyBorder="1" applyAlignment="1" applyProtection="1">
      <alignment horizontal="left" vertical="center" wrapText="1" indent="1"/>
      <protection hidden="1"/>
    </xf>
    <xf numFmtId="0" fontId="0" fillId="0" borderId="33" xfId="0" applyBorder="1" applyAlignment="1">
      <alignment horizontal="left" wrapText="1" indent="1"/>
    </xf>
    <xf numFmtId="0" fontId="0" fillId="0" borderId="37" xfId="0" applyBorder="1" applyAlignment="1">
      <alignment horizontal="left" wrapText="1" indent="1"/>
    </xf>
    <xf numFmtId="0" fontId="0" fillId="0" borderId="10" xfId="0" applyBorder="1" applyAlignment="1">
      <alignment horizontal="left" wrapText="1" indent="1"/>
    </xf>
    <xf numFmtId="0" fontId="0" fillId="0" borderId="38" xfId="0" applyBorder="1" applyAlignment="1">
      <alignment horizontal="left" wrapText="1" indent="1"/>
    </xf>
    <xf numFmtId="0" fontId="12" fillId="0" borderId="34" xfId="0" applyFont="1" applyBorder="1" applyAlignment="1" applyProtection="1">
      <alignment vertical="center" wrapText="1"/>
      <protection hidden="1"/>
    </xf>
    <xf numFmtId="0" fontId="0" fillId="0" borderId="32" xfId="0" applyBorder="1" applyAlignment="1">
      <alignment wrapText="1"/>
    </xf>
    <xf numFmtId="0" fontId="14" fillId="0" borderId="34" xfId="0" applyFont="1" applyFill="1" applyBorder="1" applyAlignment="1" applyProtection="1">
      <alignment vertical="center" wrapText="1"/>
      <protection hidden="1"/>
    </xf>
    <xf numFmtId="0" fontId="0" fillId="0" borderId="32" xfId="0" applyFill="1" applyBorder="1" applyAlignment="1">
      <alignment vertical="center" wrapText="1"/>
    </xf>
    <xf numFmtId="0" fontId="0" fillId="0" borderId="15" xfId="0" applyFill="1" applyBorder="1" applyAlignment="1">
      <alignment vertical="center" wrapText="1"/>
    </xf>
    <xf numFmtId="0" fontId="44" fillId="0" borderId="12" xfId="0" applyFont="1" applyBorder="1" applyAlignment="1" applyProtection="1">
      <alignment vertical="center" wrapText="1"/>
      <protection hidden="1"/>
    </xf>
    <xf numFmtId="0" fontId="0" fillId="0" borderId="48" xfId="0" applyBorder="1" applyAlignment="1">
      <alignment vertical="center" wrapText="1"/>
    </xf>
    <xf numFmtId="0" fontId="0" fillId="0" borderId="37" xfId="0" applyBorder="1" applyAlignment="1">
      <alignment vertical="center" wrapText="1"/>
    </xf>
    <xf numFmtId="0" fontId="44" fillId="0" borderId="21" xfId="0" applyFont="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14" fillId="0" borderId="34" xfId="0" applyFont="1" applyBorder="1" applyAlignment="1" applyProtection="1">
      <alignment vertical="center" wrapText="1"/>
      <protection hidden="1"/>
    </xf>
    <xf numFmtId="0" fontId="0" fillId="0" borderId="85" xfId="0" applyBorder="1" applyAlignment="1">
      <alignment vertical="center" wrapText="1"/>
    </xf>
    <xf numFmtId="0" fontId="20" fillId="8" borderId="34" xfId="2" applyFont="1" applyFill="1" applyBorder="1" applyAlignment="1" applyProtection="1">
      <alignment horizontal="center" vertical="center" wrapText="1"/>
      <protection hidden="1"/>
    </xf>
    <xf numFmtId="0" fontId="20" fillId="8" borderId="32" xfId="2" applyFont="1" applyFill="1" applyBorder="1" applyAlignment="1" applyProtection="1">
      <alignment horizontal="center" vertical="center" wrapText="1"/>
      <protection hidden="1"/>
    </xf>
    <xf numFmtId="0" fontId="20" fillId="0" borderId="15" xfId="2" applyFont="1" applyBorder="1" applyAlignment="1" applyProtection="1">
      <alignment vertical="center" wrapText="1"/>
    </xf>
    <xf numFmtId="0" fontId="14" fillId="0" borderId="32" xfId="0" applyFont="1" applyBorder="1" applyAlignment="1" applyProtection="1">
      <alignment horizontal="left" vertical="center" wrapText="1"/>
      <protection hidden="1"/>
    </xf>
    <xf numFmtId="0" fontId="2" fillId="0" borderId="32" xfId="0" applyFont="1" applyBorder="1" applyAlignment="1">
      <alignment vertical="center" wrapText="1"/>
    </xf>
    <xf numFmtId="0" fontId="14" fillId="0" borderId="60" xfId="0" applyFont="1" applyBorder="1" applyAlignment="1" applyProtection="1">
      <alignment vertical="center" wrapText="1"/>
      <protection hidden="1"/>
    </xf>
    <xf numFmtId="0" fontId="14" fillId="0" borderId="61" xfId="0" applyFont="1" applyBorder="1" applyAlignment="1">
      <alignment vertical="center" wrapText="1"/>
    </xf>
    <xf numFmtId="0" fontId="2" fillId="0" borderId="62" xfId="0" applyFont="1" applyBorder="1" applyAlignment="1">
      <alignment vertical="center" wrapText="1"/>
    </xf>
    <xf numFmtId="0" fontId="0" fillId="0" borderId="32" xfId="0" applyBorder="1" applyAlignment="1">
      <alignment horizontal="left" indent="1"/>
    </xf>
    <xf numFmtId="0" fontId="0" fillId="0" borderId="15" xfId="0" applyBorder="1" applyAlignment="1">
      <alignment horizontal="left" indent="1"/>
    </xf>
    <xf numFmtId="0" fontId="0" fillId="0" borderId="32" xfId="0" applyBorder="1" applyAlignment="1">
      <alignment horizontal="left" wrapText="1" indent="1"/>
    </xf>
    <xf numFmtId="0" fontId="38" fillId="0" borderId="37" xfId="0" applyFont="1" applyBorder="1" applyAlignment="1" applyProtection="1">
      <alignment vertical="center" wrapText="1"/>
      <protection hidden="1"/>
    </xf>
    <xf numFmtId="0" fontId="0" fillId="0" borderId="10" xfId="0" applyBorder="1" applyAlignment="1">
      <alignment vertical="center" wrapText="1"/>
    </xf>
    <xf numFmtId="0" fontId="0" fillId="0" borderId="38" xfId="0" applyBorder="1" applyAlignment="1">
      <alignment vertical="center" wrapText="1"/>
    </xf>
    <xf numFmtId="0" fontId="2" fillId="0" borderId="34" xfId="0" applyFont="1" applyBorder="1" applyAlignment="1">
      <alignment vertical="center" wrapText="1"/>
    </xf>
    <xf numFmtId="0" fontId="44" fillId="0" borderId="21"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44" fillId="0" borderId="31" xfId="0" applyFont="1" applyBorder="1" applyAlignment="1" applyProtection="1">
      <alignment vertical="center" wrapText="1"/>
      <protection hidden="1"/>
    </xf>
    <xf numFmtId="0" fontId="13" fillId="0" borderId="63" xfId="0" applyFont="1" applyBorder="1" applyAlignment="1" applyProtection="1">
      <alignment horizontal="right" vertical="center" wrapText="1"/>
      <protection hidden="1"/>
    </xf>
    <xf numFmtId="0" fontId="13" fillId="0" borderId="64" xfId="0" applyFont="1" applyBorder="1" applyAlignment="1" applyProtection="1">
      <alignment horizontal="right" vertical="center" wrapText="1"/>
      <protection hidden="1"/>
    </xf>
    <xf numFmtId="0" fontId="0" fillId="0" borderId="65" xfId="0" applyBorder="1" applyAlignment="1">
      <alignment vertical="center" wrapText="1"/>
    </xf>
    <xf numFmtId="0" fontId="13" fillId="8" borderId="34" xfId="0" applyFont="1" applyFill="1" applyBorder="1" applyAlignment="1" applyProtection="1">
      <alignment horizontal="center" vertical="center" wrapText="1"/>
      <protection hidden="1"/>
    </xf>
    <xf numFmtId="0" fontId="3" fillId="8" borderId="21" xfId="0" applyFont="1" applyFill="1" applyBorder="1" applyAlignment="1" applyProtection="1">
      <alignment horizontal="left" vertical="center" wrapText="1" indent="1"/>
      <protection hidden="1"/>
    </xf>
    <xf numFmtId="0" fontId="0" fillId="0" borderId="31" xfId="0" applyBorder="1" applyAlignment="1">
      <alignment horizontal="left" vertical="center" wrapText="1" indent="1"/>
    </xf>
    <xf numFmtId="0" fontId="3" fillId="8" borderId="77" xfId="0" applyFont="1" applyFill="1" applyBorder="1" applyAlignment="1" applyProtection="1">
      <alignment horizontal="left" vertical="center" wrapText="1" indent="1"/>
      <protection hidden="1"/>
    </xf>
    <xf numFmtId="0" fontId="0" fillId="0" borderId="50" xfId="0" applyBorder="1" applyAlignment="1">
      <alignment horizontal="left" vertical="center" wrapText="1" indent="1"/>
    </xf>
    <xf numFmtId="0" fontId="0" fillId="0" borderId="78" xfId="0" applyBorder="1" applyAlignment="1">
      <alignment horizontal="left" vertical="center" wrapText="1" indent="1"/>
    </xf>
    <xf numFmtId="0" fontId="13" fillId="8" borderId="15" xfId="0" applyFont="1" applyFill="1" applyBorder="1" applyAlignment="1" applyProtection="1">
      <alignment horizontal="center" vertical="center" wrapText="1"/>
      <protection hidden="1"/>
    </xf>
    <xf numFmtId="0" fontId="35" fillId="2" borderId="10" xfId="0" applyFont="1" applyFill="1" applyBorder="1" applyAlignment="1" applyProtection="1">
      <alignment horizontal="left" vertical="center" wrapText="1"/>
      <protection hidden="1"/>
    </xf>
    <xf numFmtId="0" fontId="0" fillId="0" borderId="10" xfId="0" applyBorder="1" applyAlignment="1"/>
    <xf numFmtId="0" fontId="0" fillId="0" borderId="20" xfId="0" applyBorder="1" applyAlignment="1">
      <alignment vertical="center" wrapText="1"/>
    </xf>
    <xf numFmtId="0" fontId="0" fillId="0" borderId="31" xfId="0" applyBorder="1" applyAlignment="1">
      <alignment vertical="center" wrapText="1"/>
    </xf>
    <xf numFmtId="0" fontId="3" fillId="8" borderId="34" xfId="0" applyFont="1" applyFill="1" applyBorder="1" applyAlignment="1" applyProtection="1">
      <alignment horizontal="left" vertical="center" wrapText="1" indent="2"/>
      <protection hidden="1"/>
    </xf>
    <xf numFmtId="0" fontId="0" fillId="0" borderId="32" xfId="0" applyBorder="1" applyAlignment="1">
      <alignment horizontal="left" vertical="center" wrapText="1" indent="2"/>
    </xf>
    <xf numFmtId="0" fontId="0" fillId="0" borderId="15" xfId="0" applyBorder="1" applyAlignment="1">
      <alignment horizontal="left" vertical="center" wrapText="1" indent="2"/>
    </xf>
    <xf numFmtId="0" fontId="2" fillId="0" borderId="61" xfId="0" applyFont="1" applyBorder="1" applyAlignment="1">
      <alignment vertical="center" wrapText="1"/>
    </xf>
    <xf numFmtId="0" fontId="12" fillId="0" borderId="21" xfId="0" applyFont="1" applyBorder="1" applyAlignment="1" applyProtection="1">
      <alignment vertical="center" wrapText="1"/>
      <protection hidden="1"/>
    </xf>
    <xf numFmtId="0" fontId="10" fillId="0" borderId="20" xfId="0" applyFont="1" applyBorder="1" applyAlignment="1">
      <alignment vertical="center" wrapText="1"/>
    </xf>
    <xf numFmtId="0" fontId="3" fillId="8" borderId="21" xfId="0" applyFont="1" applyFill="1" applyBorder="1" applyAlignment="1" applyProtection="1">
      <alignment horizontal="center" vertical="center" wrapText="1"/>
      <protection hidden="1"/>
    </xf>
    <xf numFmtId="0" fontId="13" fillId="8" borderId="20" xfId="0" applyFont="1" applyFill="1" applyBorder="1" applyAlignment="1" applyProtection="1">
      <alignment horizontal="center" vertical="center" wrapText="1"/>
      <protection hidden="1"/>
    </xf>
    <xf numFmtId="0" fontId="0" fillId="8" borderId="20" xfId="0" applyFill="1" applyBorder="1" applyAlignment="1" applyProtection="1">
      <alignment horizontal="center" vertical="center" wrapText="1"/>
      <protection hidden="1"/>
    </xf>
    <xf numFmtId="0" fontId="0" fillId="0" borderId="15" xfId="0" applyBorder="1" applyAlignment="1">
      <alignment horizontal="left" vertical="center" wrapText="1" indent="1"/>
    </xf>
    <xf numFmtId="0" fontId="12" fillId="0" borderId="12" xfId="0" applyFont="1" applyBorder="1" applyAlignment="1" applyProtection="1">
      <alignment vertical="center" wrapText="1"/>
      <protection hidden="1"/>
    </xf>
    <xf numFmtId="0" fontId="0" fillId="0" borderId="13" xfId="0" applyBorder="1" applyAlignment="1">
      <alignment vertical="center" wrapText="1"/>
    </xf>
    <xf numFmtId="0" fontId="0" fillId="0" borderId="33" xfId="0" applyBorder="1" applyAlignment="1">
      <alignment vertical="center" wrapText="1"/>
    </xf>
    <xf numFmtId="0" fontId="2" fillId="0" borderId="15" xfId="0" applyFont="1" applyBorder="1" applyAlignment="1">
      <alignment vertical="center" wrapText="1"/>
    </xf>
    <xf numFmtId="0" fontId="12" fillId="0" borderId="37" xfId="0" applyFont="1" applyBorder="1" applyAlignment="1" applyProtection="1">
      <alignment vertical="center" wrapText="1"/>
      <protection hidden="1"/>
    </xf>
    <xf numFmtId="0" fontId="12" fillId="0" borderId="38" xfId="0" applyFont="1" applyBorder="1" applyAlignment="1" applyProtection="1">
      <alignment vertical="center" wrapText="1"/>
      <protection hidden="1"/>
    </xf>
    <xf numFmtId="0" fontId="12" fillId="0" borderId="21" xfId="0" applyFont="1" applyBorder="1" applyAlignment="1" applyProtection="1">
      <alignment horizontal="left" vertical="center" wrapText="1"/>
      <protection hidden="1"/>
    </xf>
    <xf numFmtId="0" fontId="44" fillId="0" borderId="21" xfId="0" applyFont="1" applyBorder="1" applyAlignment="1" applyProtection="1">
      <alignment horizontal="left" vertical="center" wrapText="1"/>
      <protection hidden="1"/>
    </xf>
    <xf numFmtId="0" fontId="44" fillId="0" borderId="31" xfId="0" applyFont="1" applyBorder="1" applyAlignment="1" applyProtection="1">
      <alignment horizontal="left" vertical="center" wrapText="1"/>
      <protection hidden="1"/>
    </xf>
    <xf numFmtId="0" fontId="3" fillId="8" borderId="34" xfId="0" applyFont="1" applyFill="1" applyBorder="1" applyAlignment="1" applyProtection="1">
      <alignment vertical="center" wrapText="1"/>
      <protection hidden="1"/>
    </xf>
    <xf numFmtId="0" fontId="3" fillId="8" borderId="32" xfId="0" applyFont="1" applyFill="1" applyBorder="1" applyAlignment="1" applyProtection="1">
      <alignment vertical="center" wrapText="1"/>
      <protection hidden="1"/>
    </xf>
    <xf numFmtId="0" fontId="3" fillId="8" borderId="85" xfId="0" applyFont="1" applyFill="1" applyBorder="1" applyAlignment="1" applyProtection="1">
      <alignment vertical="center" wrapText="1"/>
      <protection hidden="1"/>
    </xf>
    <xf numFmtId="0" fontId="3" fillId="8" borderId="74" xfId="0" applyFont="1" applyFill="1" applyBorder="1" applyAlignment="1" applyProtection="1">
      <alignment horizontal="left" vertical="center" wrapText="1" indent="1"/>
      <protection hidden="1"/>
    </xf>
    <xf numFmtId="0" fontId="3" fillId="8" borderId="75" xfId="0" applyFont="1" applyFill="1" applyBorder="1" applyAlignment="1" applyProtection="1">
      <alignment horizontal="left" vertical="center" wrapText="1" indent="1"/>
      <protection hidden="1"/>
    </xf>
    <xf numFmtId="0" fontId="3" fillId="8" borderId="76" xfId="0" applyFont="1" applyFill="1" applyBorder="1" applyAlignment="1" applyProtection="1">
      <alignment horizontal="left" vertical="center" wrapText="1" indent="1"/>
      <protection hidden="1"/>
    </xf>
    <xf numFmtId="0" fontId="13" fillId="8" borderId="12" xfId="0" applyFont="1" applyFill="1" applyBorder="1" applyAlignment="1" applyProtection="1">
      <alignment horizontal="left" vertical="center" wrapText="1" indent="1"/>
      <protection hidden="1"/>
    </xf>
    <xf numFmtId="0" fontId="13" fillId="8" borderId="33" xfId="0" applyFont="1" applyFill="1" applyBorder="1" applyAlignment="1" applyProtection="1">
      <alignment horizontal="left" vertical="center" wrapText="1" indent="1"/>
      <protection hidden="1"/>
    </xf>
    <xf numFmtId="0" fontId="20" fillId="8" borderId="37" xfId="2" applyFont="1" applyFill="1" applyBorder="1" applyAlignment="1" applyProtection="1">
      <alignment horizontal="center" vertical="center" wrapText="1"/>
      <protection hidden="1"/>
    </xf>
    <xf numFmtId="0" fontId="20" fillId="8" borderId="10" xfId="2" applyFont="1" applyFill="1" applyBorder="1" applyAlignment="1" applyProtection="1">
      <alignment horizontal="center" vertical="center" wrapText="1"/>
      <protection hidden="1"/>
    </xf>
    <xf numFmtId="0" fontId="20" fillId="8" borderId="38" xfId="2" applyFont="1" applyFill="1" applyBorder="1" applyAlignment="1" applyProtection="1">
      <alignment horizontal="center" vertical="center" wrapText="1"/>
      <protection hidden="1"/>
    </xf>
    <xf numFmtId="0" fontId="13" fillId="8" borderId="15" xfId="0" applyFont="1" applyFill="1" applyBorder="1" applyAlignment="1" applyProtection="1">
      <alignment horizontal="left" vertical="center" wrapText="1" indent="1"/>
      <protection hidden="1"/>
    </xf>
    <xf numFmtId="0" fontId="13" fillId="0" borderId="40" xfId="0" applyFont="1" applyBorder="1" applyAlignment="1" applyProtection="1">
      <alignment horizontal="right" wrapText="1"/>
      <protection hidden="1"/>
    </xf>
    <xf numFmtId="0" fontId="13" fillId="0" borderId="7" xfId="0" applyFont="1" applyBorder="1" applyAlignment="1" applyProtection="1">
      <alignment horizontal="right" wrapText="1"/>
      <protection hidden="1"/>
    </xf>
    <xf numFmtId="0" fontId="13" fillId="9" borderId="34" xfId="0" applyFont="1" applyFill="1" applyBorder="1" applyAlignment="1" applyProtection="1">
      <alignment horizontal="left" vertical="center" wrapText="1" indent="1"/>
      <protection hidden="1"/>
    </xf>
    <xf numFmtId="0" fontId="13" fillId="9" borderId="32" xfId="0" applyFont="1" applyFill="1" applyBorder="1" applyAlignment="1" applyProtection="1">
      <alignment horizontal="left" vertical="center" wrapText="1" indent="1"/>
      <protection hidden="1"/>
    </xf>
    <xf numFmtId="0" fontId="0" fillId="0" borderId="32" xfId="0" applyBorder="1" applyAlignment="1">
      <alignment horizontal="left" vertical="center" wrapText="1" indent="1"/>
    </xf>
    <xf numFmtId="0" fontId="3" fillId="9" borderId="34" xfId="0" applyFont="1" applyFill="1" applyBorder="1" applyAlignment="1" applyProtection="1">
      <alignment horizontal="center" vertical="center" wrapText="1"/>
      <protection hidden="1"/>
    </xf>
    <xf numFmtId="0" fontId="3" fillId="9" borderId="32" xfId="0" applyFont="1" applyFill="1" applyBorder="1" applyAlignment="1" applyProtection="1">
      <alignment horizontal="center" vertical="center" wrapText="1"/>
      <protection hidden="1"/>
    </xf>
    <xf numFmtId="0" fontId="12" fillId="0" borderId="34" xfId="0" applyFont="1" applyBorder="1" applyAlignment="1" applyProtection="1">
      <alignment wrapText="1"/>
      <protection hidden="1"/>
    </xf>
    <xf numFmtId="0" fontId="12" fillId="0" borderId="21" xfId="0" applyFont="1" applyBorder="1" applyAlignment="1" applyProtection="1">
      <alignment vertical="center"/>
      <protection hidden="1"/>
    </xf>
    <xf numFmtId="0" fontId="12" fillId="0" borderId="20" xfId="0" applyFont="1" applyBorder="1" applyAlignment="1" applyProtection="1">
      <alignment vertical="center"/>
      <protection hidden="1"/>
    </xf>
    <xf numFmtId="0" fontId="0" fillId="0" borderId="20" xfId="0" applyBorder="1" applyAlignment="1">
      <alignment vertical="center"/>
    </xf>
    <xf numFmtId="0" fontId="0" fillId="0" borderId="31" xfId="0" applyBorder="1" applyAlignment="1">
      <alignment vertical="center"/>
    </xf>
    <xf numFmtId="0" fontId="3" fillId="9" borderId="21" xfId="0" applyFont="1" applyFill="1" applyBorder="1" applyAlignment="1" applyProtection="1">
      <alignment horizontal="left" vertical="center" wrapText="1" indent="1"/>
      <protection hidden="1"/>
    </xf>
    <xf numFmtId="0" fontId="3" fillId="9" borderId="20" xfId="0" applyFont="1" applyFill="1" applyBorder="1" applyAlignment="1" applyProtection="1">
      <alignment horizontal="left" vertical="center" wrapText="1" indent="1"/>
      <protection hidden="1"/>
    </xf>
    <xf numFmtId="0" fontId="3" fillId="9" borderId="31"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3" fillId="9" borderId="32" xfId="0" applyFont="1" applyFill="1" applyBorder="1" applyAlignment="1" applyProtection="1">
      <alignment horizontal="left" vertical="center" wrapText="1" indent="1"/>
      <protection hidden="1"/>
    </xf>
    <xf numFmtId="0" fontId="13" fillId="9" borderId="34" xfId="0" applyFont="1" applyFill="1" applyBorder="1" applyAlignment="1" applyProtection="1">
      <alignment horizontal="center" vertical="center" wrapText="1"/>
      <protection hidden="1"/>
    </xf>
    <xf numFmtId="0" fontId="13" fillId="9" borderId="32" xfId="0" applyFont="1" applyFill="1" applyBorder="1" applyAlignment="1" applyProtection="1">
      <alignment horizontal="center" vertical="center" wrapText="1"/>
      <protection hidden="1"/>
    </xf>
    <xf numFmtId="0" fontId="13" fillId="0" borderId="31" xfId="0" applyFont="1" applyBorder="1" applyAlignment="1" applyProtection="1">
      <alignment horizontal="left" vertical="center" wrapText="1" indent="1"/>
      <protection hidden="1"/>
    </xf>
    <xf numFmtId="0" fontId="3" fillId="9" borderId="34" xfId="1" applyNumberFormat="1" applyFont="1" applyFill="1" applyBorder="1" applyAlignment="1" applyProtection="1">
      <alignment horizontal="left" vertical="center" wrapText="1" indent="13"/>
      <protection hidden="1"/>
    </xf>
    <xf numFmtId="0" fontId="3" fillId="9" borderId="32" xfId="1" applyNumberFormat="1" applyFont="1" applyFill="1" applyBorder="1" applyAlignment="1" applyProtection="1">
      <alignment horizontal="left" vertical="center" wrapText="1" indent="13"/>
      <protection hidden="1"/>
    </xf>
    <xf numFmtId="0" fontId="0" fillId="0" borderId="32" xfId="0" applyBorder="1" applyAlignment="1">
      <alignment horizontal="left" vertical="center" wrapText="1" indent="13"/>
    </xf>
    <xf numFmtId="0" fontId="0" fillId="0" borderId="15" xfId="0" applyBorder="1" applyAlignment="1">
      <alignment horizontal="left" vertical="center" wrapText="1" indent="13"/>
    </xf>
    <xf numFmtId="0" fontId="20" fillId="9" borderId="34" xfId="2" applyFont="1" applyFill="1" applyBorder="1" applyAlignment="1" applyProtection="1">
      <alignment horizontal="center" vertical="center" wrapText="1"/>
      <protection hidden="1"/>
    </xf>
    <xf numFmtId="0" fontId="20" fillId="9" borderId="32" xfId="2" applyFont="1" applyFill="1" applyBorder="1" applyAlignment="1" applyProtection="1">
      <alignment horizontal="center" vertical="center" wrapText="1"/>
      <protection hidden="1"/>
    </xf>
    <xf numFmtId="0" fontId="20" fillId="9" borderId="15" xfId="2" applyFont="1" applyFill="1" applyBorder="1" applyAlignment="1" applyProtection="1">
      <alignment horizontal="center" vertical="center" wrapText="1"/>
      <protection hidden="1"/>
    </xf>
    <xf numFmtId="0" fontId="3" fillId="9" borderId="15" xfId="0" applyFont="1" applyFill="1" applyBorder="1" applyAlignment="1" applyProtection="1">
      <alignment horizontal="center" vertical="center" wrapText="1"/>
      <protection hidden="1"/>
    </xf>
    <xf numFmtId="0" fontId="35" fillId="2" borderId="10" xfId="0" applyFont="1" applyFill="1" applyBorder="1" applyAlignment="1" applyProtection="1">
      <alignment horizontal="right" vertical="center" wrapText="1"/>
      <protection hidden="1"/>
    </xf>
    <xf numFmtId="0" fontId="36" fillId="0" borderId="10" xfId="0" applyFont="1" applyBorder="1" applyAlignment="1">
      <alignment horizontal="right"/>
    </xf>
    <xf numFmtId="0" fontId="12" fillId="0" borderId="34" xfId="0" applyFont="1" applyBorder="1" applyAlignment="1" applyProtection="1">
      <alignment horizontal="right" vertical="center" wrapText="1"/>
      <protection hidden="1"/>
    </xf>
    <xf numFmtId="0" fontId="12" fillId="0" borderId="31" xfId="0" applyFont="1" applyBorder="1" applyAlignment="1" applyProtection="1">
      <alignment vertical="center" wrapText="1"/>
      <protection hidden="1"/>
    </xf>
    <xf numFmtId="0" fontId="3" fillId="9" borderId="15" xfId="0" applyFont="1" applyFill="1" applyBorder="1" applyAlignment="1" applyProtection="1">
      <alignment horizontal="left" vertical="center" wrapText="1" indent="1"/>
      <protection hidden="1"/>
    </xf>
    <xf numFmtId="0" fontId="12" fillId="0" borderId="20" xfId="0" applyFont="1" applyBorder="1" applyAlignment="1" applyProtection="1">
      <alignment vertical="center" wrapText="1"/>
      <protection hidden="1"/>
    </xf>
    <xf numFmtId="0" fontId="0" fillId="0" borderId="20" xfId="0" applyBorder="1" applyAlignment="1">
      <alignment wrapText="1"/>
    </xf>
    <xf numFmtId="0" fontId="0" fillId="0" borderId="31" xfId="0" applyBorder="1" applyAlignment="1">
      <alignment wrapText="1"/>
    </xf>
    <xf numFmtId="0" fontId="35" fillId="2" borderId="38" xfId="0" applyFont="1" applyFill="1" applyBorder="1" applyAlignment="1" applyProtection="1">
      <alignment horizontal="left" vertical="center" wrapText="1"/>
      <protection hidden="1"/>
    </xf>
    <xf numFmtId="0" fontId="3" fillId="9" borderId="34" xfId="1" applyNumberFormat="1" applyFont="1" applyFill="1" applyBorder="1" applyAlignment="1" applyProtection="1">
      <alignment horizontal="left" vertical="center" wrapText="1"/>
      <protection hidden="1"/>
    </xf>
    <xf numFmtId="0" fontId="3" fillId="9" borderId="32" xfId="1" applyNumberFormat="1" applyFont="1" applyFill="1" applyBorder="1" applyAlignment="1" applyProtection="1">
      <alignment horizontal="left" vertical="center" wrapText="1"/>
      <protection hidden="1"/>
    </xf>
    <xf numFmtId="0" fontId="3" fillId="9" borderId="15" xfId="1" applyNumberFormat="1" applyFont="1" applyFill="1" applyBorder="1" applyAlignment="1" applyProtection="1">
      <alignment horizontal="left" vertical="center" wrapText="1"/>
      <protection hidden="1"/>
    </xf>
    <xf numFmtId="0" fontId="3" fillId="9" borderId="34" xfId="1" applyNumberFormat="1" applyFont="1" applyFill="1" applyBorder="1" applyAlignment="1" applyProtection="1">
      <alignment horizontal="left" vertical="center" wrapText="1" indent="1"/>
      <protection hidden="1"/>
    </xf>
    <xf numFmtId="0" fontId="3" fillId="9" borderId="32" xfId="1" applyNumberFormat="1" applyFont="1" applyFill="1" applyBorder="1" applyAlignment="1" applyProtection="1">
      <alignment horizontal="left" vertical="center" wrapText="1" indent="1"/>
      <protection hidden="1"/>
    </xf>
    <xf numFmtId="0" fontId="3" fillId="9" borderId="15" xfId="1" applyNumberFormat="1" applyFont="1" applyFill="1" applyBorder="1" applyAlignment="1" applyProtection="1">
      <alignment horizontal="left" vertical="center" wrapText="1" indent="1"/>
      <protection hidden="1"/>
    </xf>
    <xf numFmtId="0" fontId="35" fillId="2" borderId="10" xfId="0" applyFont="1" applyFill="1" applyBorder="1" applyAlignment="1" applyProtection="1">
      <alignment horizontal="center" vertical="center" wrapText="1"/>
      <protection hidden="1"/>
    </xf>
    <xf numFmtId="0" fontId="36" fillId="0" borderId="10" xfId="0" applyFont="1"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3" fillId="12" borderId="37" xfId="0" applyFont="1" applyFill="1" applyBorder="1" applyAlignment="1" applyProtection="1">
      <alignment horizontal="center" vertical="center" wrapText="1"/>
      <protection hidden="1"/>
    </xf>
    <xf numFmtId="0" fontId="3" fillId="12" borderId="10" xfId="0" applyFont="1" applyFill="1" applyBorder="1" applyAlignment="1" applyProtection="1">
      <alignment horizontal="center" vertical="center" wrapText="1"/>
      <protection hidden="1"/>
    </xf>
    <xf numFmtId="0" fontId="0" fillId="0" borderId="89" xfId="0" applyBorder="1" applyAlignment="1">
      <alignment vertical="center" wrapText="1"/>
    </xf>
    <xf numFmtId="165" fontId="3" fillId="12" borderId="34" xfId="0" applyNumberFormat="1" applyFont="1" applyFill="1" applyBorder="1" applyAlignment="1" applyProtection="1">
      <alignment horizontal="left" vertical="center" wrapText="1" indent="1"/>
      <protection hidden="1"/>
    </xf>
    <xf numFmtId="165" fontId="3" fillId="12" borderId="32" xfId="0" applyNumberFormat="1" applyFont="1" applyFill="1" applyBorder="1" applyAlignment="1" applyProtection="1">
      <alignment horizontal="left" vertical="center" wrapText="1" indent="1"/>
      <protection hidden="1"/>
    </xf>
    <xf numFmtId="0" fontId="0" fillId="12" borderId="32" xfId="0" applyFill="1" applyBorder="1" applyAlignment="1">
      <alignment horizontal="left" vertical="center" wrapText="1" indent="1"/>
    </xf>
    <xf numFmtId="0" fontId="0" fillId="12" borderId="15" xfId="0" applyFill="1" applyBorder="1" applyAlignment="1">
      <alignment horizontal="left" vertical="center" wrapText="1" indent="1"/>
    </xf>
    <xf numFmtId="0" fontId="3" fillId="12" borderId="34"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0" fillId="12" borderId="34" xfId="2" applyFont="1" applyFill="1" applyBorder="1" applyAlignment="1" applyProtection="1">
      <alignment horizontal="center" vertical="center" wrapText="1"/>
      <protection hidden="1"/>
    </xf>
    <xf numFmtId="0" fontId="20" fillId="12" borderId="32" xfId="2" applyFont="1" applyFill="1" applyBorder="1" applyAlignment="1" applyProtection="1">
      <alignment horizontal="center" vertical="center" wrapText="1"/>
      <protection hidden="1"/>
    </xf>
    <xf numFmtId="0" fontId="3" fillId="12" borderId="32" xfId="0" applyFont="1" applyFill="1" applyBorder="1" applyAlignment="1">
      <alignment horizontal="center" vertical="center"/>
    </xf>
    <xf numFmtId="0" fontId="3" fillId="12" borderId="15" xfId="0" applyFont="1" applyFill="1" applyBorder="1" applyAlignment="1">
      <alignment horizontal="center" vertical="center"/>
    </xf>
    <xf numFmtId="0" fontId="12" fillId="0" borderId="32" xfId="0" applyFont="1" applyBorder="1" applyAlignment="1" applyProtection="1">
      <alignment vertical="center" wrapText="1"/>
      <protection hidden="1"/>
    </xf>
    <xf numFmtId="0" fontId="3" fillId="12" borderId="34" xfId="0" applyFont="1" applyFill="1" applyBorder="1" applyAlignment="1" applyProtection="1">
      <alignment horizontal="left" vertical="center" wrapText="1"/>
      <protection hidden="1"/>
    </xf>
    <xf numFmtId="0" fontId="0" fillId="0" borderId="15" xfId="0" applyBorder="1" applyAlignment="1">
      <alignment horizontal="left" vertical="center" wrapText="1"/>
    </xf>
    <xf numFmtId="0" fontId="20" fillId="12" borderId="12" xfId="2" applyFont="1" applyFill="1" applyBorder="1" applyAlignment="1" applyProtection="1">
      <alignment horizontal="center" vertical="center" wrapText="1"/>
    </xf>
    <xf numFmtId="0" fontId="20" fillId="12" borderId="13" xfId="2" applyFont="1" applyFill="1" applyBorder="1" applyAlignment="1" applyProtection="1">
      <alignment horizontal="center" vertical="center" wrapText="1"/>
    </xf>
    <xf numFmtId="0" fontId="20" fillId="12" borderId="32" xfId="2" applyFont="1" applyFill="1" applyBorder="1" applyAlignment="1" applyProtection="1">
      <alignment horizontal="center" vertical="center"/>
    </xf>
    <xf numFmtId="0" fontId="20" fillId="0" borderId="85" xfId="2" applyFont="1" applyBorder="1" applyAlignment="1" applyProtection="1">
      <alignment horizontal="center" vertical="center"/>
    </xf>
    <xf numFmtId="0" fontId="0" fillId="0" borderId="85" xfId="0" applyBorder="1" applyAlignment="1"/>
    <xf numFmtId="0" fontId="13" fillId="12" borderId="34" xfId="0" applyFont="1" applyFill="1" applyBorder="1" applyAlignment="1" applyProtection="1">
      <alignment horizontal="center" vertical="center" wrapText="1"/>
      <protection hidden="1"/>
    </xf>
    <xf numFmtId="0" fontId="13" fillId="12" borderId="32" xfId="0" applyFont="1" applyFill="1" applyBorder="1" applyAlignment="1" applyProtection="1">
      <alignment horizontal="center" vertical="center" wrapText="1"/>
      <protection hidden="1"/>
    </xf>
    <xf numFmtId="0" fontId="13" fillId="12" borderId="15" xfId="0" applyFont="1" applyFill="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3" fillId="12" borderId="12" xfId="0" applyFont="1" applyFill="1" applyBorder="1" applyAlignment="1" applyProtection="1">
      <alignment horizontal="left" vertical="center" wrapText="1" indent="1"/>
      <protection hidden="1"/>
    </xf>
    <xf numFmtId="0" fontId="3" fillId="12" borderId="13" xfId="0" applyFont="1" applyFill="1" applyBorder="1" applyAlignment="1" applyProtection="1">
      <alignment horizontal="left" vertical="center" wrapText="1" indent="1"/>
      <protection hidden="1"/>
    </xf>
    <xf numFmtId="0" fontId="3" fillId="12" borderId="33" xfId="0" applyFont="1" applyFill="1" applyBorder="1" applyAlignment="1" applyProtection="1">
      <alignment horizontal="left" vertical="center" wrapText="1" indent="1"/>
      <protection hidden="1"/>
    </xf>
    <xf numFmtId="0" fontId="20" fillId="12" borderId="37" xfId="2" applyFont="1" applyFill="1" applyBorder="1" applyAlignment="1" applyProtection="1">
      <alignment horizontal="center" vertical="top" wrapText="1"/>
      <protection hidden="1"/>
    </xf>
    <xf numFmtId="0" fontId="20" fillId="12" borderId="10" xfId="2" applyFont="1" applyFill="1" applyBorder="1" applyAlignment="1" applyProtection="1">
      <alignment horizontal="center" vertical="top" wrapText="1"/>
      <protection hidden="1"/>
    </xf>
    <xf numFmtId="0" fontId="20" fillId="12" borderId="38" xfId="2" applyFont="1" applyFill="1" applyBorder="1" applyAlignment="1" applyProtection="1">
      <alignment horizontal="center" vertical="top" wrapText="1"/>
      <protection hidden="1"/>
    </xf>
    <xf numFmtId="0" fontId="3" fillId="12" borderId="34" xfId="0" applyFont="1" applyFill="1" applyBorder="1" applyAlignment="1" applyProtection="1">
      <alignment horizontal="left" vertical="center" wrapText="1" indent="1"/>
      <protection hidden="1"/>
    </xf>
    <xf numFmtId="0" fontId="3" fillId="12" borderId="32" xfId="0" applyFont="1" applyFill="1" applyBorder="1" applyAlignment="1" applyProtection="1">
      <alignment horizontal="left" vertical="center" wrapText="1" indent="1"/>
      <protection hidden="1"/>
    </xf>
    <xf numFmtId="0" fontId="3" fillId="12" borderId="15" xfId="0" applyFont="1" applyFill="1" applyBorder="1" applyAlignment="1" applyProtection="1">
      <alignment horizontal="left" vertical="center" wrapText="1" indent="1"/>
      <protection hidden="1"/>
    </xf>
    <xf numFmtId="0" fontId="3" fillId="12" borderId="12" xfId="0" applyFont="1" applyFill="1" applyBorder="1" applyAlignment="1" applyProtection="1">
      <alignment horizontal="left" vertical="center" wrapText="1" indent="5"/>
      <protection hidden="1"/>
    </xf>
    <xf numFmtId="0" fontId="3" fillId="12" borderId="13" xfId="0" applyFont="1" applyFill="1" applyBorder="1" applyAlignment="1" applyProtection="1">
      <alignment horizontal="left" vertical="center" wrapText="1" indent="5"/>
      <protection hidden="1"/>
    </xf>
    <xf numFmtId="0" fontId="3" fillId="12" borderId="33" xfId="0" applyFont="1" applyFill="1" applyBorder="1" applyAlignment="1" applyProtection="1">
      <alignment horizontal="left" vertical="center" wrapText="1" indent="5"/>
      <protection hidden="1"/>
    </xf>
    <xf numFmtId="0" fontId="3" fillId="12" borderId="48" xfId="0" applyFont="1" applyFill="1" applyBorder="1" applyAlignment="1" applyProtection="1">
      <alignment horizontal="left" vertical="center" wrapText="1" indent="5"/>
      <protection hidden="1"/>
    </xf>
    <xf numFmtId="0" fontId="3" fillId="12" borderId="0" xfId="0" applyFont="1" applyFill="1" applyBorder="1" applyAlignment="1" applyProtection="1">
      <alignment horizontal="left" vertical="center" wrapText="1" indent="5"/>
      <protection hidden="1"/>
    </xf>
    <xf numFmtId="0" fontId="3" fillId="12" borderId="66" xfId="0" applyFont="1" applyFill="1" applyBorder="1" applyAlignment="1" applyProtection="1">
      <alignment horizontal="left" vertical="center" wrapText="1" indent="5"/>
      <protection hidden="1"/>
    </xf>
    <xf numFmtId="0" fontId="3" fillId="12" borderId="37" xfId="0" applyFont="1" applyFill="1" applyBorder="1" applyAlignment="1" applyProtection="1">
      <alignment horizontal="left" vertical="center" wrapText="1" indent="5"/>
      <protection hidden="1"/>
    </xf>
    <xf numFmtId="0" fontId="3" fillId="12" borderId="10" xfId="0" applyFont="1" applyFill="1" applyBorder="1" applyAlignment="1" applyProtection="1">
      <alignment horizontal="left" vertical="center" wrapText="1" indent="5"/>
      <protection hidden="1"/>
    </xf>
    <xf numFmtId="0" fontId="3" fillId="12" borderId="38" xfId="0" applyFont="1" applyFill="1" applyBorder="1" applyAlignment="1" applyProtection="1">
      <alignment horizontal="left" vertical="center" wrapText="1" indent="5"/>
      <protection hidden="1"/>
    </xf>
    <xf numFmtId="165" fontId="3" fillId="12" borderId="12" xfId="0" applyNumberFormat="1" applyFont="1" applyFill="1" applyBorder="1" applyAlignment="1" applyProtection="1">
      <alignment horizontal="center" vertical="center" wrapText="1"/>
      <protection hidden="1"/>
    </xf>
    <xf numFmtId="165" fontId="3" fillId="12" borderId="33" xfId="0" applyNumberFormat="1" applyFont="1" applyFill="1" applyBorder="1" applyAlignment="1" applyProtection="1">
      <alignment horizontal="center" vertical="center" wrapText="1"/>
      <protection hidden="1"/>
    </xf>
    <xf numFmtId="165" fontId="3" fillId="12" borderId="34" xfId="0" applyNumberFormat="1" applyFont="1" applyFill="1" applyBorder="1" applyAlignment="1" applyProtection="1">
      <alignment horizontal="center" vertical="center" wrapText="1"/>
      <protection hidden="1"/>
    </xf>
    <xf numFmtId="165" fontId="3" fillId="12" borderId="15" xfId="0" applyNumberFormat="1" applyFont="1" applyFill="1" applyBorder="1" applyAlignment="1" applyProtection="1">
      <alignment horizontal="center" vertical="center" wrapText="1"/>
      <protection hidden="1"/>
    </xf>
    <xf numFmtId="0" fontId="3" fillId="12" borderId="21" xfId="0" applyFont="1" applyFill="1" applyBorder="1" applyAlignment="1" applyProtection="1">
      <alignment horizontal="left" vertical="center" wrapText="1"/>
      <protection hidden="1"/>
    </xf>
    <xf numFmtId="0" fontId="3" fillId="12" borderId="31" xfId="0" applyFont="1" applyFill="1" applyBorder="1" applyAlignment="1" applyProtection="1">
      <alignment horizontal="left" vertical="center" wrapText="1"/>
      <protection hidden="1"/>
    </xf>
    <xf numFmtId="0" fontId="12" fillId="0" borderId="77" xfId="0" applyFont="1" applyBorder="1" applyAlignment="1" applyProtection="1">
      <alignment vertical="center" wrapText="1"/>
      <protection hidden="1"/>
    </xf>
    <xf numFmtId="0" fontId="0" fillId="0" borderId="78" xfId="0" applyBorder="1" applyAlignment="1">
      <alignment vertical="center" wrapText="1"/>
    </xf>
    <xf numFmtId="0" fontId="3" fillId="0" borderId="54" xfId="0" applyFont="1" applyBorder="1" applyAlignment="1" applyProtection="1">
      <alignment horizontal="center" vertical="center" wrapText="1"/>
      <protection hidden="1"/>
    </xf>
    <xf numFmtId="0" fontId="0" fillId="0" borderId="90" xfId="0" applyBorder="1" applyAlignment="1">
      <alignment horizontal="center" vertical="center" wrapText="1"/>
    </xf>
    <xf numFmtId="0" fontId="13" fillId="0" borderId="21" xfId="0" applyFont="1" applyBorder="1" applyAlignment="1" applyProtection="1">
      <alignment horizontal="right" vertical="center" wrapText="1"/>
      <protection hidden="1"/>
    </xf>
    <xf numFmtId="0" fontId="0" fillId="0" borderId="31" xfId="0" applyBorder="1" applyAlignment="1">
      <alignment horizontal="right" vertical="center" wrapText="1"/>
    </xf>
    <xf numFmtId="0" fontId="12" fillId="0" borderId="32" xfId="0" applyFont="1" applyBorder="1" applyAlignment="1">
      <alignment vertical="center" wrapText="1"/>
    </xf>
    <xf numFmtId="0" fontId="13" fillId="12" borderId="34" xfId="0" applyFont="1" applyFill="1" applyBorder="1" applyAlignment="1" applyProtection="1">
      <alignment horizontal="left" vertical="center" wrapText="1"/>
      <protection hidden="1"/>
    </xf>
    <xf numFmtId="0" fontId="53" fillId="7" borderId="95" xfId="0" applyFont="1" applyFill="1" applyBorder="1" applyAlignment="1">
      <alignment horizontal="center" vertical="center"/>
    </xf>
    <xf numFmtId="0" fontId="53" fillId="7" borderId="96" xfId="0" applyFont="1" applyFill="1" applyBorder="1" applyAlignment="1">
      <alignment horizontal="center" vertical="center"/>
    </xf>
    <xf numFmtId="0" fontId="53" fillId="7" borderId="97" xfId="0" applyFont="1" applyFill="1" applyBorder="1" applyAlignment="1">
      <alignment horizontal="center" vertical="center"/>
    </xf>
    <xf numFmtId="0" fontId="3" fillId="0" borderId="39" xfId="0" applyFont="1" applyBorder="1" applyAlignment="1">
      <alignment vertical="center" wrapText="1"/>
    </xf>
    <xf numFmtId="0" fontId="0" fillId="0" borderId="40" xfId="0" applyBorder="1"/>
    <xf numFmtId="0" fontId="0" fillId="0" borderId="70" xfId="0" applyBorder="1"/>
    <xf numFmtId="0" fontId="3" fillId="0" borderId="35" xfId="0" applyFont="1" applyBorder="1" applyAlignment="1">
      <alignment vertical="center" wrapText="1"/>
    </xf>
    <xf numFmtId="0" fontId="0" fillId="0" borderId="67" xfId="0" applyBorder="1"/>
    <xf numFmtId="0" fontId="0" fillId="0" borderId="68" xfId="0" applyBorder="1"/>
    <xf numFmtId="0" fontId="0" fillId="0" borderId="32" xfId="0" applyBorder="1"/>
    <xf numFmtId="0" fontId="0" fillId="0" borderId="15" xfId="0" applyBorder="1"/>
    <xf numFmtId="0" fontId="52" fillId="0" borderId="0" xfId="0" applyFont="1" applyBorder="1" applyAlignment="1">
      <alignment horizontal="center" vertical="center" wrapText="1"/>
    </xf>
    <xf numFmtId="0" fontId="0" fillId="0" borderId="84" xfId="0" applyBorder="1" applyAlignment="1"/>
    <xf numFmtId="0" fontId="3" fillId="0" borderId="13" xfId="0" applyFont="1" applyBorder="1" applyAlignment="1">
      <alignment horizontal="center" vertical="center" wrapText="1"/>
    </xf>
    <xf numFmtId="0" fontId="0" fillId="0" borderId="13" xfId="0" applyBorder="1"/>
    <xf numFmtId="0" fontId="3" fillId="0" borderId="74" xfId="0" applyFont="1" applyBorder="1" applyAlignment="1">
      <alignment vertical="center" wrapText="1"/>
    </xf>
    <xf numFmtId="0" fontId="0" fillId="0" borderId="75" xfId="0" applyBorder="1"/>
    <xf numFmtId="0" fontId="0" fillId="0" borderId="76" xfId="0" applyBorder="1"/>
    <xf numFmtId="0" fontId="35" fillId="2" borderId="0" xfId="0" applyFont="1" applyFill="1" applyBorder="1" applyAlignment="1" applyProtection="1">
      <alignment horizontal="left" vertical="center" wrapText="1"/>
      <protection hidden="1"/>
    </xf>
    <xf numFmtId="0" fontId="20" fillId="0" borderId="0" xfId="2" applyFont="1" applyBorder="1" applyAlignment="1" applyProtection="1">
      <alignment vertical="center" wrapText="1"/>
    </xf>
    <xf numFmtId="0" fontId="20" fillId="0" borderId="66" xfId="2" applyFont="1" applyBorder="1" applyAlignment="1" applyProtection="1">
      <alignment vertical="center" wrapText="1"/>
    </xf>
    <xf numFmtId="0" fontId="0" fillId="0" borderId="32" xfId="0" applyBorder="1" applyAlignment="1"/>
    <xf numFmtId="0" fontId="0" fillId="0" borderId="15" xfId="0" applyBorder="1" applyAlignment="1"/>
    <xf numFmtId="0" fontId="3" fillId="0" borderId="12" xfId="0" applyFont="1" applyBorder="1" applyAlignment="1">
      <alignment vertical="center" wrapText="1"/>
    </xf>
    <xf numFmtId="0" fontId="0" fillId="0" borderId="33" xfId="0" applyBorder="1"/>
    <xf numFmtId="0" fontId="24" fillId="2" borderId="48" xfId="0" applyFont="1" applyFill="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31" xfId="0" applyBorder="1"/>
    <xf numFmtId="0" fontId="35"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36" fillId="0" borderId="0" xfId="0" applyFont="1" applyAlignment="1"/>
    <xf numFmtId="0" fontId="13" fillId="0" borderId="45" xfId="0" applyFont="1" applyBorder="1" applyAlignment="1">
      <alignment vertical="center"/>
    </xf>
    <xf numFmtId="0" fontId="13" fillId="0" borderId="50" xfId="0" applyFont="1" applyBorder="1" applyAlignment="1">
      <alignment vertical="center"/>
    </xf>
    <xf numFmtId="0" fontId="13" fillId="0" borderId="30" xfId="0" applyFont="1" applyBorder="1" applyAlignment="1">
      <alignment vertical="center"/>
    </xf>
    <xf numFmtId="0" fontId="3" fillId="10" borderId="36" xfId="0" applyFont="1" applyFill="1" applyBorder="1" applyAlignment="1">
      <alignment vertical="center" wrapText="1"/>
    </xf>
    <xf numFmtId="0" fontId="3" fillId="10" borderId="8" xfId="0" applyFont="1" applyFill="1" applyBorder="1" applyAlignment="1">
      <alignment vertical="center" wrapText="1"/>
    </xf>
    <xf numFmtId="0" fontId="3" fillId="10" borderId="41" xfId="0" applyFont="1" applyFill="1" applyBorder="1" applyAlignment="1">
      <alignment vertical="center" wrapText="1"/>
    </xf>
    <xf numFmtId="0" fontId="3" fillId="10" borderId="2" xfId="0" applyFont="1" applyFill="1" applyBorder="1" applyAlignment="1">
      <alignment vertical="center" wrapText="1"/>
    </xf>
    <xf numFmtId="0" fontId="3" fillId="10" borderId="4" xfId="0" applyFont="1" applyFill="1" applyBorder="1" applyAlignment="1">
      <alignment vertical="center" wrapText="1"/>
    </xf>
    <xf numFmtId="0" fontId="3" fillId="10" borderId="40" xfId="0" applyFont="1" applyFill="1" applyBorder="1" applyAlignment="1">
      <alignment vertical="center" wrapText="1"/>
    </xf>
    <xf numFmtId="0" fontId="3" fillId="10" borderId="7" xfId="0" applyFont="1" applyFill="1" applyBorder="1" applyAlignment="1">
      <alignment vertical="center" wrapText="1"/>
    </xf>
    <xf numFmtId="0" fontId="12" fillId="15"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12" fillId="0" borderId="47" xfId="0" applyFont="1" applyFill="1" applyBorder="1" applyAlignment="1">
      <alignment vertical="center" wrapText="1"/>
    </xf>
    <xf numFmtId="0" fontId="0" fillId="0" borderId="0" xfId="0" applyFill="1" applyBorder="1" applyAlignment="1">
      <alignment vertical="center" wrapText="1"/>
    </xf>
    <xf numFmtId="0" fontId="0" fillId="0" borderId="84" xfId="0" applyFill="1" applyBorder="1" applyAlignment="1">
      <alignment vertical="center" wrapText="1"/>
    </xf>
    <xf numFmtId="0" fontId="3" fillId="10" borderId="4"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7" xfId="0" applyBorder="1" applyAlignment="1">
      <alignment horizontal="center" vertical="center" wrapText="1"/>
    </xf>
    <xf numFmtId="0" fontId="3" fillId="10"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4" xfId="0" applyFont="1" applyBorder="1" applyAlignment="1">
      <alignment horizontal="right" vertical="center" wrapText="1"/>
    </xf>
    <xf numFmtId="0" fontId="0" fillId="0" borderId="40" xfId="0" applyBorder="1" applyAlignment="1">
      <alignment vertical="center" wrapText="1"/>
    </xf>
    <xf numFmtId="0" fontId="0" fillId="0" borderId="7" xfId="0" applyBorder="1" applyAlignment="1">
      <alignment vertical="center" wrapText="1"/>
    </xf>
    <xf numFmtId="0" fontId="0" fillId="10" borderId="69" xfId="0" applyFill="1"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36" xfId="0" applyBorder="1" applyAlignment="1">
      <alignment vertical="center" wrapText="1"/>
    </xf>
    <xf numFmtId="0" fontId="0" fillId="0" borderId="8" xfId="0" applyBorder="1" applyAlignment="1">
      <alignment vertical="center" wrapText="1"/>
    </xf>
    <xf numFmtId="0" fontId="0" fillId="0" borderId="41" xfId="0" applyBorder="1" applyAlignment="1">
      <alignment vertical="center" wrapText="1"/>
    </xf>
    <xf numFmtId="0" fontId="0" fillId="10" borderId="4" xfId="0" applyFill="1" applyBorder="1" applyAlignment="1">
      <alignment vertical="center" wrapText="1"/>
    </xf>
    <xf numFmtId="0" fontId="0" fillId="10" borderId="40" xfId="0" applyFill="1" applyBorder="1" applyAlignment="1">
      <alignment vertical="center" wrapText="1"/>
    </xf>
    <xf numFmtId="0" fontId="0" fillId="10" borderId="7" xfId="0" applyFill="1" applyBorder="1" applyAlignment="1">
      <alignment vertical="center" wrapText="1"/>
    </xf>
    <xf numFmtId="0" fontId="3" fillId="10" borderId="4" xfId="0" applyFont="1" applyFill="1" applyBorder="1" applyAlignment="1">
      <alignment horizontal="right" vertical="center" wrapText="1"/>
    </xf>
    <xf numFmtId="0" fontId="3" fillId="10" borderId="40" xfId="0" applyFont="1" applyFill="1" applyBorder="1" applyAlignment="1">
      <alignment horizontal="right" vertical="center" wrapText="1"/>
    </xf>
    <xf numFmtId="0" fontId="3" fillId="10" borderId="7" xfId="0" applyFont="1" applyFill="1" applyBorder="1" applyAlignment="1">
      <alignment horizontal="right" vertical="center" wrapText="1"/>
    </xf>
    <xf numFmtId="3" fontId="3" fillId="0" borderId="2" xfId="0" applyNumberFormat="1" applyFont="1" applyBorder="1" applyAlignment="1">
      <alignment horizontal="center" vertical="center" wrapText="1"/>
    </xf>
    <xf numFmtId="0" fontId="13" fillId="10" borderId="4" xfId="0" applyFont="1" applyFill="1" applyBorder="1" applyAlignment="1">
      <alignment horizontal="center" vertical="center" wrapText="1"/>
    </xf>
    <xf numFmtId="0" fontId="13" fillId="10" borderId="40"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13" fillId="10" borderId="4" xfId="0" applyFont="1" applyFill="1" applyBorder="1" applyAlignment="1">
      <alignment horizontal="left" vertical="center" wrapText="1"/>
    </xf>
    <xf numFmtId="0" fontId="13" fillId="10" borderId="40" xfId="0" applyFont="1" applyFill="1" applyBorder="1" applyAlignment="1">
      <alignment horizontal="left" vertical="center" wrapText="1"/>
    </xf>
    <xf numFmtId="0" fontId="13" fillId="10" borderId="7" xfId="0" applyFont="1" applyFill="1" applyBorder="1" applyAlignment="1">
      <alignment horizontal="left" vertical="center" wrapText="1"/>
    </xf>
    <xf numFmtId="0" fontId="13" fillId="10" borderId="4" xfId="0" applyFont="1" applyFill="1" applyBorder="1" applyAlignment="1">
      <alignment vertical="center" wrapText="1"/>
    </xf>
    <xf numFmtId="0" fontId="13" fillId="10" borderId="40" xfId="0" applyFont="1" applyFill="1" applyBorder="1" applyAlignment="1">
      <alignment vertical="center" wrapText="1"/>
    </xf>
    <xf numFmtId="0" fontId="13" fillId="10" borderId="7" xfId="0" applyFont="1" applyFill="1" applyBorder="1" applyAlignment="1">
      <alignment vertical="center" wrapText="1"/>
    </xf>
    <xf numFmtId="0" fontId="3" fillId="10" borderId="4"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13" fillId="14" borderId="4" xfId="0" applyFont="1" applyFill="1" applyBorder="1" applyAlignment="1">
      <alignment horizontal="center" vertical="center" wrapText="1"/>
    </xf>
    <xf numFmtId="0" fontId="13" fillId="14" borderId="40"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2" fillId="0" borderId="33" xfId="0" applyFont="1" applyBorder="1" applyAlignment="1">
      <alignment horizontal="center" vertical="center" wrapText="1"/>
    </xf>
    <xf numFmtId="0" fontId="0" fillId="0" borderId="66" xfId="0" applyBorder="1" applyAlignment="1"/>
    <xf numFmtId="0" fontId="0" fillId="0" borderId="38" xfId="0" applyBorder="1" applyAlignment="1"/>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3" fillId="14" borderId="21" xfId="0" applyFont="1" applyFill="1" applyBorder="1" applyAlignment="1">
      <alignment vertical="center" wrapText="1"/>
    </xf>
    <xf numFmtId="0" fontId="14" fillId="0" borderId="21" xfId="0" applyFont="1" applyBorder="1" applyAlignment="1">
      <alignment vertical="center" wrapText="1"/>
    </xf>
    <xf numFmtId="0" fontId="14" fillId="0" borderId="31" xfId="0" applyFont="1" applyBorder="1" applyAlignment="1">
      <alignment vertical="center" wrapText="1"/>
    </xf>
    <xf numFmtId="0" fontId="3" fillId="0" borderId="21" xfId="0" applyFont="1" applyBorder="1" applyAlignment="1">
      <alignment horizontal="right" vertical="center" wrapText="1"/>
    </xf>
    <xf numFmtId="0" fontId="3" fillId="0" borderId="21" xfId="0" applyFont="1" applyBorder="1" applyAlignment="1">
      <alignment horizontal="center" vertical="center" wrapText="1"/>
    </xf>
    <xf numFmtId="0" fontId="3" fillId="14" borderId="34" xfId="0" applyFont="1" applyFill="1" applyBorder="1" applyAlignment="1">
      <alignment horizontal="center" vertical="center" wrapText="1"/>
    </xf>
    <xf numFmtId="0" fontId="3" fillId="14" borderId="32"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3" fillId="14" borderId="12" xfId="0" applyFont="1" applyFill="1" applyBorder="1" applyAlignment="1">
      <alignment vertical="center" wrapText="1"/>
    </xf>
    <xf numFmtId="0" fontId="3" fillId="14" borderId="13" xfId="0" applyFont="1" applyFill="1" applyBorder="1" applyAlignment="1">
      <alignment vertical="center" wrapText="1"/>
    </xf>
    <xf numFmtId="0" fontId="3" fillId="14" borderId="33" xfId="0" applyFont="1" applyFill="1" applyBorder="1" applyAlignment="1">
      <alignment vertical="center" wrapText="1"/>
    </xf>
    <xf numFmtId="0" fontId="3" fillId="14" borderId="37" xfId="0" applyFont="1" applyFill="1" applyBorder="1" applyAlignment="1" applyProtection="1">
      <alignment horizontal="center" vertical="center" wrapText="1"/>
    </xf>
    <xf numFmtId="0" fontId="3" fillId="14" borderId="10" xfId="0" applyFont="1" applyFill="1" applyBorder="1" applyAlignment="1" applyProtection="1">
      <alignment horizontal="center" vertical="center" wrapText="1"/>
    </xf>
    <xf numFmtId="0" fontId="3" fillId="0" borderId="31" xfId="0" applyFont="1" applyBorder="1" applyAlignment="1">
      <alignment horizontal="center" vertical="center" wrapText="1"/>
    </xf>
    <xf numFmtId="0" fontId="3" fillId="14" borderId="34" xfId="0" applyFont="1" applyFill="1" applyBorder="1" applyAlignment="1">
      <alignment horizontal="left" vertical="center" wrapText="1"/>
    </xf>
    <xf numFmtId="0" fontId="3" fillId="14" borderId="32"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3" fillId="13" borderId="4" xfId="0" applyFont="1" applyFill="1" applyBorder="1" applyAlignment="1">
      <alignment horizontal="center" vertical="center" wrapText="1"/>
    </xf>
    <xf numFmtId="0" fontId="3" fillId="13" borderId="40"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0" borderId="4" xfId="0" applyFont="1" applyBorder="1" applyAlignment="1">
      <alignment vertical="center" wrapText="1"/>
    </xf>
    <xf numFmtId="0" fontId="3" fillId="0" borderId="40" xfId="0" applyFont="1" applyBorder="1" applyAlignment="1">
      <alignment vertical="center" wrapText="1"/>
    </xf>
    <xf numFmtId="0" fontId="13" fillId="0" borderId="42" xfId="0" applyFont="1" applyBorder="1" applyAlignment="1">
      <alignment horizontal="center" vertical="center" wrapText="1"/>
    </xf>
    <xf numFmtId="0" fontId="0" fillId="0" borderId="56" xfId="0" applyBorder="1" applyAlignment="1">
      <alignment horizontal="center" vertical="center" wrapText="1"/>
    </xf>
    <xf numFmtId="0" fontId="3" fillId="13" borderId="4" xfId="0" applyFont="1" applyFill="1" applyBorder="1" applyAlignment="1">
      <alignment horizontal="left" vertical="center" wrapText="1"/>
    </xf>
    <xf numFmtId="0" fontId="3" fillId="13" borderId="40"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3" fillId="13" borderId="4" xfId="0" applyFont="1" applyFill="1" applyBorder="1" applyAlignment="1">
      <alignment vertical="center" wrapText="1"/>
    </xf>
    <xf numFmtId="0" fontId="13" fillId="13" borderId="40" xfId="0" applyFont="1" applyFill="1" applyBorder="1" applyAlignment="1">
      <alignment vertical="center" wrapText="1"/>
    </xf>
    <xf numFmtId="0" fontId="13" fillId="13" borderId="7" xfId="0" applyFont="1" applyFill="1" applyBorder="1" applyAlignment="1">
      <alignment vertical="center" wrapText="1"/>
    </xf>
    <xf numFmtId="0" fontId="47" fillId="6" borderId="0" xfId="0" applyFont="1" applyFill="1" applyAlignment="1"/>
    <xf numFmtId="0" fontId="55" fillId="6" borderId="71" xfId="0" applyFont="1" applyFill="1" applyBorder="1" applyAlignment="1">
      <alignment horizontal="center" wrapText="1"/>
    </xf>
    <xf numFmtId="0" fontId="46" fillId="0" borderId="72" xfId="0" applyFont="1" applyBorder="1" applyAlignment="1">
      <alignment horizontal="center"/>
    </xf>
    <xf numFmtId="0" fontId="46" fillId="0" borderId="73" xfId="0" applyFont="1" applyBorder="1" applyAlignment="1">
      <alignment horizontal="center"/>
    </xf>
    <xf numFmtId="0" fontId="55" fillId="6" borderId="71" xfId="0" applyFont="1" applyFill="1" applyBorder="1" applyAlignment="1">
      <alignment horizontal="center"/>
    </xf>
  </cellXfs>
  <cellStyles count="9">
    <cellStyle name="Comma" xfId="1" builtinId="3"/>
    <cellStyle name="Comma 2" xfId="6"/>
    <cellStyle name="Hyperlink" xfId="2" builtinId="8"/>
    <cellStyle name="Normal" xfId="0" builtinId="0"/>
    <cellStyle name="Normal 2" xfId="5"/>
    <cellStyle name="Normal 3" xfId="8"/>
    <cellStyle name="Normal 4" xfId="4"/>
    <cellStyle name="Percent" xfId="3" builtinId="5"/>
    <cellStyle name="Percent 2" xfId="7"/>
  </cellStyles>
  <dxfs count="0"/>
  <tableStyles count="0" defaultTableStyle="TableStyleMedium9" defaultPivotStyle="PivotStyleLight16"/>
  <colors>
    <mruColors>
      <color rgb="FFFEFBBE"/>
      <color rgb="FFECF1F8"/>
      <color rgb="FFE0E8EE"/>
      <color rgb="FF0000FF"/>
      <color rgb="FFFFFFCC"/>
      <color rgb="FFFFFF99"/>
      <color rgb="FFDCE6F1"/>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2" Type="http://schemas.openxmlformats.org/officeDocument/2006/relationships/hyperlink" Target="#LA1_Employment"/><Relationship Id="rId1" Type="http://schemas.openxmlformats.org/officeDocument/2006/relationships/hyperlink" Target="#INDEX_ENVIRO"/></Relationships>
</file>

<file path=xl/drawings/_rels/drawing11.xml.rels><?xml version="1.0" encoding="UTF-8" standalone="yes"?>
<Relationships xmlns="http://schemas.openxmlformats.org/package/2006/relationships"><Relationship Id="rId3" Type="http://schemas.openxmlformats.org/officeDocument/2006/relationships/hyperlink" Target="#HR1_Invest_practices"/><Relationship Id="rId2" Type="http://schemas.openxmlformats.org/officeDocument/2006/relationships/hyperlink" Target="#LA1_Employment"/><Relationship Id="rId1" Type="http://schemas.openxmlformats.org/officeDocument/2006/relationships/hyperlink" Target="#INDEX_ENVIRO"/></Relationships>
</file>

<file path=xl/drawings/_rels/drawing12.xml.rels><?xml version="1.0" encoding="UTF-8" standalone="yes"?>
<Relationships xmlns="http://schemas.openxmlformats.org/package/2006/relationships"><Relationship Id="rId3" Type="http://schemas.openxmlformats.org/officeDocument/2006/relationships/hyperlink" Target="#SO1_Community"/><Relationship Id="rId2" Type="http://schemas.openxmlformats.org/officeDocument/2006/relationships/hyperlink" Target="#LA1_Employment"/><Relationship Id="rId1" Type="http://schemas.openxmlformats.org/officeDocument/2006/relationships/hyperlink" Target="#INDEX_ENVIRO"/></Relationships>
</file>

<file path=xl/drawings/_rels/drawing13.xml.rels><?xml version="1.0" encoding="UTF-8" standalone="yes"?>
<Relationships xmlns="http://schemas.openxmlformats.org/package/2006/relationships"><Relationship Id="rId1" Type="http://schemas.openxmlformats.org/officeDocument/2006/relationships/hyperlink" Target="#INDEX"/></Relationships>
</file>

<file path=xl/drawings/_rels/drawing2.xml.rels><?xml version="1.0" encoding="UTF-8" standalone="yes"?>
<Relationships xmlns="http://schemas.openxmlformats.org/package/2006/relationships"><Relationship Id="rId1" Type="http://schemas.openxmlformats.org/officeDocument/2006/relationships/hyperlink" Target="#TITLE"/></Relationships>
</file>

<file path=xl/drawings/_rels/drawing3.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4.xml.rels><?xml version="1.0" encoding="UTF-8" standalone="yes"?>
<Relationships xmlns="http://schemas.openxmlformats.org/package/2006/relationships"><Relationship Id="rId2" Type="http://schemas.openxmlformats.org/officeDocument/2006/relationships/hyperlink" Target="#intro_3"/><Relationship Id="rId1" Type="http://schemas.openxmlformats.org/officeDocument/2006/relationships/hyperlink" Target="#INDEX_ENVIRO"/></Relationships>
</file>

<file path=xl/drawings/_rels/drawing5.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6.xml.rels><?xml version="1.0" encoding="UTF-8" standalone="yes"?>
<Relationships xmlns="http://schemas.openxmlformats.org/package/2006/relationships"><Relationship Id="rId2" Type="http://schemas.openxmlformats.org/officeDocument/2006/relationships/hyperlink" Target="#Sites_m"/><Relationship Id="rId1" Type="http://schemas.openxmlformats.org/officeDocument/2006/relationships/hyperlink" Target="#INDEX"/></Relationships>
</file>

<file path=xl/drawings/_rels/drawing7.xml.rels><?xml version="1.0" encoding="UTF-8" standalone="yes"?>
<Relationships xmlns="http://schemas.openxmlformats.org/package/2006/relationships"><Relationship Id="rId2" Type="http://schemas.openxmlformats.org/officeDocument/2006/relationships/hyperlink" Target="#INDEX_ENVIRO"/><Relationship Id="rId1" Type="http://schemas.openxmlformats.org/officeDocument/2006/relationships/hyperlink" Target="#OS_About"/></Relationships>
</file>

<file path=xl/drawings/_rels/drawing8.xml.rels><?xml version="1.0" encoding="UTF-8" standalone="yes"?>
<Relationships xmlns="http://schemas.openxmlformats.org/package/2006/relationships"><Relationship Id="rId2" Type="http://schemas.openxmlformats.org/officeDocument/2006/relationships/hyperlink" Target="#Other_Indicators_2"/><Relationship Id="rId1" Type="http://schemas.openxmlformats.org/officeDocument/2006/relationships/hyperlink" Target="#INDEX_ENVIRO"/></Relationships>
</file>

<file path=xl/drawings/_rels/drawing9.xml.rels><?xml version="1.0" encoding="UTF-8" standalone="yes"?>
<Relationships xmlns="http://schemas.openxmlformats.org/package/2006/relationships"><Relationship Id="rId2" Type="http://schemas.openxmlformats.org/officeDocument/2006/relationships/hyperlink" Target="#Prod_sheet"/><Relationship Id="rId1" Type="http://schemas.openxmlformats.org/officeDocument/2006/relationships/hyperlink" Target="#INDEX_ENVIRO"/></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714375</xdr:colOff>
      <xdr:row>6</xdr:row>
      <xdr:rowOff>133350</xdr:rowOff>
    </xdr:from>
    <xdr:to>
      <xdr:col>4</xdr:col>
      <xdr:colOff>390525</xdr:colOff>
      <xdr:row>17</xdr:row>
      <xdr:rowOff>381000</xdr:rowOff>
    </xdr:to>
    <xdr:sp macro="" textlink="">
      <xdr:nvSpPr>
        <xdr:cNvPr id="1031" name="Text Box 7"/>
        <xdr:cNvSpPr txBox="1">
          <a:spLocks noChangeArrowheads="1"/>
        </xdr:cNvSpPr>
      </xdr:nvSpPr>
      <xdr:spPr bwMode="auto">
        <a:xfrm>
          <a:off x="1323975" y="1104900"/>
          <a:ext cx="5562600" cy="2028825"/>
        </a:xfrm>
        <a:prstGeom prst="rect">
          <a:avLst/>
        </a:prstGeom>
        <a:solidFill>
          <a:srgbClr val="0000FF"/>
        </a:solidFill>
        <a:ln w="9525">
          <a:noFill/>
          <a:miter lim="800000"/>
          <a:headEnd/>
          <a:tailEnd/>
        </a:ln>
      </xdr:spPr>
      <xdr:txBody>
        <a:bodyPr vertOverflow="clip" wrap="square" lIns="73152" tIns="54864" rIns="73152" bIns="0" anchor="t" upright="1"/>
        <a:lstStyle/>
        <a:p>
          <a:pPr algn="ctr" rtl="0">
            <a:defRPr sz="1000"/>
          </a:pPr>
          <a:r>
            <a:rPr lang="sv-SE" sz="3600" b="0" i="0" u="none" strike="noStrike" baseline="0">
              <a:solidFill>
                <a:srgbClr val="FFFFFF"/>
              </a:solidFill>
              <a:latin typeface="Arial"/>
              <a:cs typeface="Arial"/>
            </a:rPr>
            <a:t>ALFA LAVAL</a:t>
          </a:r>
        </a:p>
        <a:p>
          <a:pPr algn="ctr" rtl="0">
            <a:defRPr sz="1000"/>
          </a:pPr>
          <a:r>
            <a:rPr lang="sv-SE" sz="3600" b="0" i="0" u="none" strike="noStrike" baseline="0">
              <a:solidFill>
                <a:srgbClr val="FFFFFF"/>
              </a:solidFill>
              <a:latin typeface="Arial"/>
              <a:cs typeface="Arial"/>
            </a:rPr>
            <a:t>SUSTAINABILITY</a:t>
          </a:r>
        </a:p>
        <a:p>
          <a:pPr algn="ctr" rtl="0">
            <a:defRPr sz="1000"/>
          </a:pPr>
          <a:r>
            <a:rPr lang="sv-SE" sz="3600" b="0" i="0" u="none" strike="noStrike" baseline="0">
              <a:solidFill>
                <a:srgbClr val="FFFFFF"/>
              </a:solidFill>
              <a:latin typeface="Arial"/>
              <a:cs typeface="Arial"/>
            </a:rPr>
            <a:t>GRI REPORT 2014</a:t>
          </a:r>
        </a:p>
      </xdr:txBody>
    </xdr:sp>
    <xdr:clientData/>
  </xdr:twoCellAnchor>
  <xdr:twoCellAnchor>
    <xdr:from>
      <xdr:col>1</xdr:col>
      <xdr:colOff>38099</xdr:colOff>
      <xdr:row>23</xdr:row>
      <xdr:rowOff>66676</xdr:rowOff>
    </xdr:from>
    <xdr:to>
      <xdr:col>5</xdr:col>
      <xdr:colOff>1409700</xdr:colOff>
      <xdr:row>24</xdr:row>
      <xdr:rowOff>104776</xdr:rowOff>
    </xdr:to>
    <xdr:sp macro="" textlink="">
      <xdr:nvSpPr>
        <xdr:cNvPr id="4" name="Text Box 6"/>
        <xdr:cNvSpPr txBox="1">
          <a:spLocks noChangeArrowheads="1"/>
        </xdr:cNvSpPr>
      </xdr:nvSpPr>
      <xdr:spPr bwMode="auto">
        <a:xfrm>
          <a:off x="647699" y="4295776"/>
          <a:ext cx="7867651"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Arial"/>
              <a:cs typeface="Arial"/>
            </a:rPr>
            <a:t>Version 2014.01 - Published 31st March 2015</a:t>
          </a:r>
        </a:p>
      </xdr:txBody>
    </xdr:sp>
    <xdr:clientData/>
  </xdr:twoCellAnchor>
  <xdr:twoCellAnchor>
    <xdr:from>
      <xdr:col>3</xdr:col>
      <xdr:colOff>133349</xdr:colOff>
      <xdr:row>17</xdr:row>
      <xdr:rowOff>85724</xdr:rowOff>
    </xdr:from>
    <xdr:to>
      <xdr:col>4</xdr:col>
      <xdr:colOff>542924</xdr:colOff>
      <xdr:row>17</xdr:row>
      <xdr:rowOff>342899</xdr:rowOff>
    </xdr:to>
    <xdr:sp macro="" textlink="">
      <xdr:nvSpPr>
        <xdr:cNvPr id="5" name="Text Box 6"/>
        <xdr:cNvSpPr txBox="1">
          <a:spLocks noChangeArrowheads="1"/>
        </xdr:cNvSpPr>
      </xdr:nvSpPr>
      <xdr:spPr bwMode="auto">
        <a:xfrm>
          <a:off x="6019799" y="2838449"/>
          <a:ext cx="1019175" cy="257175"/>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defRPr sz="1000"/>
          </a:pPr>
          <a:r>
            <a:rPr lang="sv-SE" sz="900" b="0" i="0" u="none" strike="noStrike" baseline="0">
              <a:solidFill>
                <a:srgbClr val="000000"/>
              </a:solidFill>
              <a:latin typeface="Arial"/>
              <a:cs typeface="Arial"/>
            </a:rPr>
            <a:t>Version 2014.01T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866775</xdr:colOff>
      <xdr:row>1</xdr:row>
      <xdr:rowOff>0</xdr:rowOff>
    </xdr:to>
    <xdr:grpSp>
      <xdr:nvGrpSpPr>
        <xdr:cNvPr id="13313" name="Group 1">
          <a:hlinkClick xmlns:r="http://schemas.openxmlformats.org/officeDocument/2006/relationships" r:id="rId1"/>
        </xdr:cNvPr>
        <xdr:cNvGrpSpPr>
          <a:grpSpLocks/>
        </xdr:cNvGrpSpPr>
      </xdr:nvGrpSpPr>
      <xdr:grpSpPr bwMode="auto">
        <a:xfrm>
          <a:off x="9525" y="0"/>
          <a:ext cx="1295400" cy="438150"/>
          <a:chOff x="30" y="45"/>
          <a:chExt cx="119" cy="30"/>
        </a:xfrm>
      </xdr:grpSpPr>
      <xdr:sp macro="" textlink="">
        <xdr:nvSpPr>
          <xdr:cNvPr id="13317"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7171"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10</xdr:col>
      <xdr:colOff>1933575</xdr:colOff>
      <xdr:row>0</xdr:row>
      <xdr:rowOff>0</xdr:rowOff>
    </xdr:from>
    <xdr:to>
      <xdr:col>10</xdr:col>
      <xdr:colOff>2495550</xdr:colOff>
      <xdr:row>1</xdr:row>
      <xdr:rowOff>9525</xdr:rowOff>
    </xdr:to>
    <xdr:grpSp>
      <xdr:nvGrpSpPr>
        <xdr:cNvPr id="13314" name="Group 21">
          <a:hlinkClick xmlns:r="http://schemas.openxmlformats.org/officeDocument/2006/relationships" r:id="rId2"/>
        </xdr:cNvPr>
        <xdr:cNvGrpSpPr>
          <a:grpSpLocks/>
        </xdr:cNvGrpSpPr>
      </xdr:nvGrpSpPr>
      <xdr:grpSpPr bwMode="auto">
        <a:xfrm>
          <a:off x="9582150" y="0"/>
          <a:ext cx="561975" cy="447675"/>
          <a:chOff x="7845033" y="490535"/>
          <a:chExt cx="1055871" cy="438147"/>
        </a:xfrm>
      </xdr:grpSpPr>
      <xdr:sp macro="" textlink="">
        <xdr:nvSpPr>
          <xdr:cNvPr id="1331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6">
            <a:hlinkClick xmlns:r="http://schemas.openxmlformats.org/officeDocument/2006/relationships" r:id="rId2"/>
          </xdr:cNvPr>
          <xdr:cNvSpPr txBox="1">
            <a:spLocks noChangeArrowheads="1"/>
          </xdr:cNvSpPr>
        </xdr:nvSpPr>
        <xdr:spPr bwMode="auto">
          <a:xfrm>
            <a:off x="7862929" y="611725"/>
            <a:ext cx="1020079" cy="186446"/>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1152525</xdr:colOff>
      <xdr:row>0</xdr:row>
      <xdr:rowOff>390525</xdr:rowOff>
    </xdr:to>
    <xdr:grpSp>
      <xdr:nvGrpSpPr>
        <xdr:cNvPr id="2049" name="Group 1">
          <a:hlinkClick xmlns:r="http://schemas.openxmlformats.org/officeDocument/2006/relationships" r:id="rId1"/>
        </xdr:cNvPr>
        <xdr:cNvGrpSpPr>
          <a:grpSpLocks/>
        </xdr:cNvGrpSpPr>
      </xdr:nvGrpSpPr>
      <xdr:grpSpPr bwMode="auto">
        <a:xfrm>
          <a:off x="9525" y="66675"/>
          <a:ext cx="1514475" cy="323850"/>
          <a:chOff x="30" y="45"/>
          <a:chExt cx="119" cy="30"/>
        </a:xfrm>
      </xdr:grpSpPr>
      <xdr:sp macro="" textlink="">
        <xdr:nvSpPr>
          <xdr:cNvPr id="2053"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10</xdr:col>
      <xdr:colOff>2457450</xdr:colOff>
      <xdr:row>0</xdr:row>
      <xdr:rowOff>9525</xdr:rowOff>
    </xdr:from>
    <xdr:to>
      <xdr:col>10</xdr:col>
      <xdr:colOff>3343275</xdr:colOff>
      <xdr:row>1</xdr:row>
      <xdr:rowOff>0</xdr:rowOff>
    </xdr:to>
    <xdr:grpSp>
      <xdr:nvGrpSpPr>
        <xdr:cNvPr id="2050" name="Group 21">
          <a:hlinkClick xmlns:r="http://schemas.openxmlformats.org/officeDocument/2006/relationships" r:id="rId2"/>
        </xdr:cNvPr>
        <xdr:cNvGrpSpPr>
          <a:grpSpLocks/>
        </xdr:cNvGrpSpPr>
      </xdr:nvGrpSpPr>
      <xdr:grpSpPr bwMode="auto">
        <a:xfrm>
          <a:off x="9658350" y="9525"/>
          <a:ext cx="885825" cy="428625"/>
          <a:chOff x="7845033" y="490535"/>
          <a:chExt cx="1055871" cy="438147"/>
        </a:xfrm>
      </xdr:grpSpPr>
      <xdr:sp macro="" textlink="">
        <xdr:nvSpPr>
          <xdr:cNvPr id="2051"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mc:AlternateContent xmlns:mc="http://schemas.openxmlformats.org/markup-compatibility/2006">
    <mc:Choice xmlns:a14="http://schemas.microsoft.com/office/drawing/2010/main" Requires="a14">
      <xdr:twoCellAnchor editAs="oneCell">
        <xdr:from>
          <xdr:col>7</xdr:col>
          <xdr:colOff>200025</xdr:colOff>
          <xdr:row>4</xdr:row>
          <xdr:rowOff>1876425</xdr:rowOff>
        </xdr:from>
        <xdr:to>
          <xdr:col>9</xdr:col>
          <xdr:colOff>438150</xdr:colOff>
          <xdr:row>5</xdr:row>
          <xdr:rowOff>323850</xdr:rowOff>
        </xdr:to>
        <xdr:sp macro="" textlink="">
          <xdr:nvSpPr>
            <xdr:cNvPr id="7179" name="Object 11" hidden="1">
              <a:extLst>
                <a:ext uri="{63B3BB69-23CF-44E3-9099-C40C66FF867C}">
                  <a14:compatExt spid="_x0000_s7179"/>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1343025</xdr:colOff>
      <xdr:row>0</xdr:row>
      <xdr:rowOff>381000</xdr:rowOff>
    </xdr:to>
    <xdr:grpSp>
      <xdr:nvGrpSpPr>
        <xdr:cNvPr id="1025" name="Group 1">
          <a:hlinkClick xmlns:r="http://schemas.openxmlformats.org/officeDocument/2006/relationships" r:id="rId1"/>
        </xdr:cNvPr>
        <xdr:cNvGrpSpPr>
          <a:grpSpLocks/>
        </xdr:cNvGrpSpPr>
      </xdr:nvGrpSpPr>
      <xdr:grpSpPr bwMode="auto">
        <a:xfrm>
          <a:off x="9525" y="66675"/>
          <a:ext cx="1800225" cy="314325"/>
          <a:chOff x="30" y="45"/>
          <a:chExt cx="119" cy="30"/>
        </a:xfrm>
      </xdr:grpSpPr>
      <xdr:sp macro="" textlink="">
        <xdr:nvSpPr>
          <xdr:cNvPr id="1029"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7</xdr:col>
      <xdr:colOff>2638425</xdr:colOff>
      <xdr:row>0</xdr:row>
      <xdr:rowOff>0</xdr:rowOff>
    </xdr:from>
    <xdr:to>
      <xdr:col>7</xdr:col>
      <xdr:colOff>3524250</xdr:colOff>
      <xdr:row>0</xdr:row>
      <xdr:rowOff>428625</xdr:rowOff>
    </xdr:to>
    <xdr:grpSp>
      <xdr:nvGrpSpPr>
        <xdr:cNvPr id="1026" name="Group 21">
          <a:hlinkClick xmlns:r="http://schemas.openxmlformats.org/officeDocument/2006/relationships" r:id="rId2"/>
        </xdr:cNvPr>
        <xdr:cNvGrpSpPr>
          <a:grpSpLocks/>
        </xdr:cNvGrpSpPr>
      </xdr:nvGrpSpPr>
      <xdr:grpSpPr bwMode="auto">
        <a:xfrm>
          <a:off x="8162925" y="0"/>
          <a:ext cx="885825" cy="428625"/>
          <a:chOff x="7845033" y="490535"/>
          <a:chExt cx="1055871" cy="438147"/>
        </a:xfrm>
      </xdr:grpSpPr>
      <xdr:sp macro="" textlink="">
        <xdr:nvSpPr>
          <xdr:cNvPr id="1027"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2</xdr:col>
      <xdr:colOff>114300</xdr:colOff>
      <xdr:row>3</xdr:row>
      <xdr:rowOff>57150</xdr:rowOff>
    </xdr:to>
    <xdr:sp macro="" textlink="">
      <xdr:nvSpPr>
        <xdr:cNvPr id="2" name="Pentagon 1">
          <a:hlinkClick xmlns:r="http://schemas.openxmlformats.org/officeDocument/2006/relationships" r:id="rId1"/>
        </xdr:cNvPr>
        <xdr:cNvSpPr/>
      </xdr:nvSpPr>
      <xdr:spPr>
        <a:xfrm flipH="1">
          <a:off x="152400" y="123825"/>
          <a:ext cx="1181100" cy="419100"/>
        </a:xfrm>
        <a:prstGeom prst="homePlat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sv-SE" sz="1100" b="1" i="0" baseline="0">
              <a:solidFill>
                <a:sysClr val="windowText" lastClr="000000"/>
              </a:solidFill>
            </a:rPr>
            <a:t>TO 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819150</xdr:colOff>
      <xdr:row>0</xdr:row>
      <xdr:rowOff>0</xdr:rowOff>
    </xdr:from>
    <xdr:to>
      <xdr:col>10</xdr:col>
      <xdr:colOff>1390650</xdr:colOff>
      <xdr:row>2</xdr:row>
      <xdr:rowOff>9525</xdr:rowOff>
    </xdr:to>
    <xdr:sp macro="" textlink="">
      <xdr:nvSpPr>
        <xdr:cNvPr id="3075" name="Text Box 3"/>
        <xdr:cNvSpPr txBox="1">
          <a:spLocks noChangeArrowheads="1"/>
        </xdr:cNvSpPr>
      </xdr:nvSpPr>
      <xdr:spPr bwMode="auto">
        <a:xfrm>
          <a:off x="1009650" y="0"/>
          <a:ext cx="6972300" cy="390525"/>
        </a:xfrm>
        <a:prstGeom prst="rect">
          <a:avLst/>
        </a:prstGeom>
        <a:solidFill>
          <a:srgbClr val="0000FF"/>
        </a:solidFill>
        <a:ln w="9525">
          <a:noFill/>
          <a:miter lim="800000"/>
          <a:headEnd/>
          <a:tailEnd/>
        </a:ln>
      </xdr:spPr>
      <xdr:txBody>
        <a:bodyPr vertOverflow="clip" wrap="square" lIns="45720" tIns="36576" rIns="45720" bIns="0" anchor="t" upright="1"/>
        <a:lstStyle/>
        <a:p>
          <a:pPr algn="ctr" rtl="0">
            <a:defRPr sz="1000"/>
          </a:pPr>
          <a:r>
            <a:rPr lang="sv-SE" sz="1800" b="1" i="0" u="none" strike="noStrike" baseline="0">
              <a:solidFill>
                <a:srgbClr val="FFFFFF"/>
              </a:solidFill>
              <a:latin typeface="Arial"/>
              <a:cs typeface="Arial"/>
            </a:rPr>
            <a:t>INDEX </a:t>
          </a:r>
          <a:r>
            <a:rPr lang="sv-SE" sz="1400" b="1" i="0" u="none" strike="noStrike" baseline="0">
              <a:solidFill>
                <a:srgbClr val="FFFFFF"/>
              </a:solidFill>
              <a:latin typeface="Arial"/>
              <a:cs typeface="Arial"/>
            </a:rPr>
            <a:t>- click on topic to move to correct page.</a:t>
          </a:r>
          <a:endParaRPr lang="sv-SE" sz="1800" b="1" i="0" u="none" strike="noStrike" baseline="0">
            <a:solidFill>
              <a:srgbClr val="FFFFFF"/>
            </a:solidFill>
            <a:latin typeface="Arial"/>
            <a:cs typeface="Arial"/>
          </a:endParaRPr>
        </a:p>
        <a:p>
          <a:pPr algn="ctr" rtl="0">
            <a:defRPr sz="1000"/>
          </a:pPr>
          <a:endParaRPr lang="sv-SE" sz="1800" b="1" i="0" u="none" strike="noStrike" baseline="0">
            <a:solidFill>
              <a:srgbClr val="FFFFFF"/>
            </a:solidFill>
            <a:latin typeface="Arial"/>
            <a:cs typeface="Arial"/>
          </a:endParaRPr>
        </a:p>
      </xdr:txBody>
    </xdr:sp>
    <xdr:clientData/>
  </xdr:twoCellAnchor>
  <xdr:twoCellAnchor>
    <xdr:from>
      <xdr:col>1</xdr:col>
      <xdr:colOff>9525</xdr:colOff>
      <xdr:row>0</xdr:row>
      <xdr:rowOff>47625</xdr:rowOff>
    </xdr:from>
    <xdr:to>
      <xdr:col>2</xdr:col>
      <xdr:colOff>371475</xdr:colOff>
      <xdr:row>1</xdr:row>
      <xdr:rowOff>142875</xdr:rowOff>
    </xdr:to>
    <xdr:grpSp>
      <xdr:nvGrpSpPr>
        <xdr:cNvPr id="9218" name="Group 8">
          <a:hlinkClick xmlns:r="http://schemas.openxmlformats.org/officeDocument/2006/relationships" r:id="rId1"/>
        </xdr:cNvPr>
        <xdr:cNvGrpSpPr>
          <a:grpSpLocks/>
        </xdr:cNvGrpSpPr>
      </xdr:nvGrpSpPr>
      <xdr:grpSpPr bwMode="auto">
        <a:xfrm>
          <a:off x="200025" y="47625"/>
          <a:ext cx="1457325" cy="285750"/>
          <a:chOff x="30" y="45"/>
          <a:chExt cx="119" cy="30"/>
        </a:xfrm>
      </xdr:grpSpPr>
      <xdr:sp macro="" textlink="">
        <xdr:nvSpPr>
          <xdr:cNvPr id="9219" name="AutoShape 9"/>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3082" name="Text Box 10"/>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TITLE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857250</xdr:colOff>
      <xdr:row>0</xdr:row>
      <xdr:rowOff>447675</xdr:rowOff>
    </xdr:to>
    <xdr:grpSp>
      <xdr:nvGrpSpPr>
        <xdr:cNvPr id="11265" name="Group 2">
          <a:hlinkClick xmlns:r="http://schemas.openxmlformats.org/officeDocument/2006/relationships" r:id="rId1"/>
        </xdr:cNvPr>
        <xdr:cNvGrpSpPr>
          <a:grpSpLocks/>
        </xdr:cNvGrpSpPr>
      </xdr:nvGrpSpPr>
      <xdr:grpSpPr bwMode="auto">
        <a:xfrm>
          <a:off x="85725" y="104775"/>
          <a:ext cx="1247775" cy="342900"/>
          <a:chOff x="30" y="45"/>
          <a:chExt cx="119" cy="30"/>
        </a:xfrm>
      </xdr:grpSpPr>
      <xdr:sp macro="" textlink="">
        <xdr:nvSpPr>
          <xdr:cNvPr id="11266"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2292" name="Text Box 4"/>
          <xdr:cNvSpPr txBox="1">
            <a:spLocks noChangeArrowheads="1"/>
          </xdr:cNvSpPr>
        </xdr:nvSpPr>
        <xdr:spPr bwMode="auto">
          <a:xfrm>
            <a:off x="65" y="52"/>
            <a:ext cx="64"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57150</xdr:rowOff>
    </xdr:from>
    <xdr:to>
      <xdr:col>1</xdr:col>
      <xdr:colOff>1028700</xdr:colOff>
      <xdr:row>0</xdr:row>
      <xdr:rowOff>390525</xdr:rowOff>
    </xdr:to>
    <xdr:grpSp>
      <xdr:nvGrpSpPr>
        <xdr:cNvPr id="3073" name="Group 1">
          <a:hlinkClick xmlns:r="http://schemas.openxmlformats.org/officeDocument/2006/relationships" r:id="rId1"/>
        </xdr:cNvPr>
        <xdr:cNvGrpSpPr>
          <a:grpSpLocks/>
        </xdr:cNvGrpSpPr>
      </xdr:nvGrpSpPr>
      <xdr:grpSpPr bwMode="auto">
        <a:xfrm>
          <a:off x="9525" y="57150"/>
          <a:ext cx="1457325" cy="333375"/>
          <a:chOff x="30" y="45"/>
          <a:chExt cx="119" cy="35"/>
        </a:xfrm>
      </xdr:grpSpPr>
      <xdr:sp macro="" textlink="">
        <xdr:nvSpPr>
          <xdr:cNvPr id="3077" name="AutoShape 2"/>
          <xdr:cNvSpPr>
            <a:spLocks noChangeArrowheads="1"/>
          </xdr:cNvSpPr>
        </xdr:nvSpPr>
        <xdr:spPr bwMode="auto">
          <a:xfrm flipH="1">
            <a:off x="30" y="45"/>
            <a:ext cx="119" cy="35"/>
          </a:xfrm>
          <a:prstGeom prst="homePlate">
            <a:avLst>
              <a:gd name="adj" fmla="val 99167"/>
            </a:avLst>
          </a:prstGeom>
          <a:solidFill>
            <a:srgbClr val="CCFFCC"/>
          </a:solidFill>
          <a:ln w="9525">
            <a:solidFill>
              <a:srgbClr val="000000"/>
            </a:solidFill>
            <a:miter lim="800000"/>
            <a:headEnd/>
            <a:tailEnd/>
          </a:ln>
        </xdr:spPr>
      </xdr:sp>
      <xdr:sp macro="" textlink="">
        <xdr:nvSpPr>
          <xdr:cNvPr id="10243" name="Text Box 3"/>
          <xdr:cNvSpPr txBox="1">
            <a:spLocks noChangeArrowheads="1"/>
          </xdr:cNvSpPr>
        </xdr:nvSpPr>
        <xdr:spPr bwMode="auto">
          <a:xfrm>
            <a:off x="65" y="52"/>
            <a:ext cx="67" cy="2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3114675</xdr:colOff>
      <xdr:row>0</xdr:row>
      <xdr:rowOff>38100</xdr:rowOff>
    </xdr:from>
    <xdr:to>
      <xdr:col>4</xdr:col>
      <xdr:colOff>3676650</xdr:colOff>
      <xdr:row>0</xdr:row>
      <xdr:rowOff>476250</xdr:rowOff>
    </xdr:to>
    <xdr:grpSp>
      <xdr:nvGrpSpPr>
        <xdr:cNvPr id="3074" name="Group 13">
          <a:hlinkClick xmlns:r="http://schemas.openxmlformats.org/officeDocument/2006/relationships" r:id="rId2"/>
        </xdr:cNvPr>
        <xdr:cNvGrpSpPr>
          <a:grpSpLocks/>
        </xdr:cNvGrpSpPr>
      </xdr:nvGrpSpPr>
      <xdr:grpSpPr bwMode="auto">
        <a:xfrm>
          <a:off x="7315200" y="38100"/>
          <a:ext cx="561975" cy="381000"/>
          <a:chOff x="7845033" y="490535"/>
          <a:chExt cx="1055871" cy="438147"/>
        </a:xfrm>
      </xdr:grpSpPr>
      <xdr:sp macro="" textlink="">
        <xdr:nvSpPr>
          <xdr:cNvPr id="307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2"/>
          </xdr:cNvPr>
          <xdr:cNvSpPr txBox="1">
            <a:spLocks noChangeArrowheads="1"/>
          </xdr:cNvSpPr>
        </xdr:nvSpPr>
        <xdr:spPr bwMode="auto">
          <a:xfrm>
            <a:off x="7862929" y="611025"/>
            <a:ext cx="1020079" cy="186212"/>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76201</xdr:rowOff>
    </xdr:from>
    <xdr:to>
      <xdr:col>13</xdr:col>
      <xdr:colOff>504825</xdr:colOff>
      <xdr:row>13</xdr:row>
      <xdr:rowOff>104775</xdr:rowOff>
    </xdr:to>
    <xdr:sp macro="" textlink="">
      <xdr:nvSpPr>
        <xdr:cNvPr id="4097" name="Text Box 1"/>
        <xdr:cNvSpPr txBox="1">
          <a:spLocks noChangeArrowheads="1"/>
        </xdr:cNvSpPr>
      </xdr:nvSpPr>
      <xdr:spPr bwMode="auto">
        <a:xfrm>
          <a:off x="0" y="1209676"/>
          <a:ext cx="8429625" cy="1485899"/>
        </a:xfrm>
        <a:prstGeom prst="rect">
          <a:avLst/>
        </a:prstGeom>
        <a:solidFill>
          <a:srgbClr val="CCFFFF"/>
        </a:solidFill>
        <a:ln w="9525">
          <a:solidFill>
            <a:srgbClr val="000000"/>
          </a:solidFill>
          <a:miter lim="800000"/>
          <a:headEnd/>
          <a:tailEnd/>
        </a:ln>
      </xdr:spPr>
      <xdr:txBody>
        <a:bodyPr vertOverflow="clip" wrap="square" lIns="54864" tIns="45720" rIns="54864" bIns="0" anchor="t" upright="1"/>
        <a:lstStyle/>
        <a:p>
          <a:pPr algn="ctr" rtl="0">
            <a:defRPr sz="1000"/>
          </a:pPr>
          <a:r>
            <a:rPr lang="sv-SE" sz="1800" b="0" i="0" u="none" strike="noStrike" baseline="0">
              <a:solidFill>
                <a:srgbClr val="000000"/>
              </a:solidFill>
              <a:latin typeface="Arial"/>
              <a:cs typeface="Arial"/>
            </a:rPr>
            <a:t>Alfa Laval does not report economic factors in this report according to the GRI.</a:t>
          </a:r>
        </a:p>
        <a:p>
          <a:pPr algn="ctr" rtl="0">
            <a:defRPr sz="1000"/>
          </a:pPr>
          <a:endParaRPr lang="sv-SE" sz="1800" b="0" i="0" u="none" strike="noStrike" baseline="0">
            <a:solidFill>
              <a:srgbClr val="000000"/>
            </a:solidFill>
            <a:latin typeface="Arial"/>
            <a:cs typeface="Arial"/>
          </a:endParaRPr>
        </a:p>
        <a:p>
          <a:pPr algn="ctr" rtl="0">
            <a:defRPr sz="1000"/>
          </a:pPr>
          <a:r>
            <a:rPr lang="sv-SE" sz="1800" b="0" i="0" u="none" strike="noStrike" baseline="0">
              <a:solidFill>
                <a:srgbClr val="000000"/>
              </a:solidFill>
              <a:latin typeface="Arial"/>
              <a:cs typeface="Arial"/>
            </a:rPr>
            <a:t>Please  refer to the current annual report.</a:t>
          </a:r>
        </a:p>
      </xdr:txBody>
    </xdr:sp>
    <xdr:clientData/>
  </xdr:twoCellAnchor>
  <xdr:twoCellAnchor>
    <xdr:from>
      <xdr:col>0</xdr:col>
      <xdr:colOff>0</xdr:colOff>
      <xdr:row>0</xdr:row>
      <xdr:rowOff>152400</xdr:rowOff>
    </xdr:from>
    <xdr:to>
      <xdr:col>1</xdr:col>
      <xdr:colOff>581025</xdr:colOff>
      <xdr:row>0</xdr:row>
      <xdr:rowOff>514350</xdr:rowOff>
    </xdr:to>
    <xdr:grpSp>
      <xdr:nvGrpSpPr>
        <xdr:cNvPr id="12290" name="Group 2">
          <a:hlinkClick xmlns:r="http://schemas.openxmlformats.org/officeDocument/2006/relationships" r:id="rId1"/>
        </xdr:cNvPr>
        <xdr:cNvGrpSpPr>
          <a:grpSpLocks/>
        </xdr:cNvGrpSpPr>
      </xdr:nvGrpSpPr>
      <xdr:grpSpPr bwMode="auto">
        <a:xfrm>
          <a:off x="0" y="152400"/>
          <a:ext cx="1190625" cy="361950"/>
          <a:chOff x="30" y="45"/>
          <a:chExt cx="119" cy="30"/>
        </a:xfrm>
      </xdr:grpSpPr>
      <xdr:sp macro="" textlink="">
        <xdr:nvSpPr>
          <xdr:cNvPr id="12291"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4100" name="Text Box 4"/>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990600</xdr:colOff>
      <xdr:row>1</xdr:row>
      <xdr:rowOff>0</xdr:rowOff>
    </xdr:to>
    <xdr:grpSp>
      <xdr:nvGrpSpPr>
        <xdr:cNvPr id="4097" name="Group 21">
          <a:hlinkClick xmlns:r="http://schemas.openxmlformats.org/officeDocument/2006/relationships" r:id="rId1"/>
        </xdr:cNvPr>
        <xdr:cNvGrpSpPr>
          <a:grpSpLocks/>
        </xdr:cNvGrpSpPr>
      </xdr:nvGrpSpPr>
      <xdr:grpSpPr bwMode="auto">
        <a:xfrm>
          <a:off x="0" y="0"/>
          <a:ext cx="1504950" cy="523875"/>
          <a:chOff x="0" y="0"/>
          <a:chExt cx="914400" cy="476250"/>
        </a:xfrm>
      </xdr:grpSpPr>
      <xdr:sp macro="" textlink="">
        <xdr:nvSpPr>
          <xdr:cNvPr id="4101" name="AutoShape 1">
            <a:hlinkClick xmlns:r="http://schemas.openxmlformats.org/officeDocument/2006/relationships" r:id="rId1"/>
          </xdr:cNvPr>
          <xdr:cNvSpPr>
            <a:spLocks noChangeArrowheads="1"/>
          </xdr:cNvSpPr>
        </xdr:nvSpPr>
        <xdr:spPr bwMode="auto">
          <a:xfrm flipH="1">
            <a:off x="0" y="0"/>
            <a:ext cx="914400" cy="476250"/>
          </a:xfrm>
          <a:prstGeom prst="homePlate">
            <a:avLst>
              <a:gd name="adj" fmla="val 99164"/>
            </a:avLst>
          </a:prstGeom>
          <a:solidFill>
            <a:srgbClr val="CCFFCC"/>
          </a:solidFill>
          <a:ln w="9525">
            <a:solidFill>
              <a:srgbClr val="000000"/>
            </a:solidFill>
            <a:miter lim="800000"/>
            <a:headEnd/>
            <a:tailEnd/>
          </a:ln>
        </xdr:spPr>
      </xdr:sp>
      <xdr:sp macro="" textlink="">
        <xdr:nvSpPr>
          <xdr:cNvPr id="4" name="Text Box 2"/>
          <xdr:cNvSpPr txBox="1">
            <a:spLocks noChangeArrowheads="1"/>
          </xdr:cNvSpPr>
        </xdr:nvSpPr>
        <xdr:spPr bwMode="auto">
          <a:xfrm>
            <a:off x="214411" y="151534"/>
            <a:ext cx="649539" cy="248949"/>
          </a:xfrm>
          <a:prstGeom prst="rect">
            <a:avLst/>
          </a:prstGeom>
          <a:solidFill>
            <a:srgbClr val="CCFFCC"/>
          </a:solidFill>
          <a:ln w="9525">
            <a:noFill/>
            <a:miter lim="800000"/>
            <a:headEnd/>
            <a:tailEnd/>
          </a:ln>
        </xdr:spPr>
        <xdr:txBody>
          <a:bodyPr vertOverflow="clip" wrap="square" lIns="27432" tIns="22860" rIns="0" bIns="0" anchor="ctr" upright="1"/>
          <a:lstStyle/>
          <a:p>
            <a:pPr algn="ctr" rtl="0">
              <a:defRPr sz="1000"/>
            </a:pPr>
            <a:r>
              <a:rPr lang="sv-SE" sz="1000" b="1" i="0" u="none" strike="noStrike" baseline="0">
                <a:solidFill>
                  <a:srgbClr val="000000"/>
                </a:solidFill>
                <a:latin typeface="Arial"/>
                <a:cs typeface="Arial"/>
              </a:rPr>
              <a:t>TO INDEX</a:t>
            </a:r>
          </a:p>
        </xdr:txBody>
      </xdr:sp>
    </xdr:grpSp>
    <xdr:clientData/>
  </xdr:twoCellAnchor>
  <xdr:twoCellAnchor>
    <xdr:from>
      <xdr:col>7</xdr:col>
      <xdr:colOff>3357563</xdr:colOff>
      <xdr:row>0</xdr:row>
      <xdr:rowOff>139701</xdr:rowOff>
    </xdr:from>
    <xdr:to>
      <xdr:col>7</xdr:col>
      <xdr:colOff>4152901</xdr:colOff>
      <xdr:row>0</xdr:row>
      <xdr:rowOff>508001</xdr:rowOff>
    </xdr:to>
    <xdr:grpSp>
      <xdr:nvGrpSpPr>
        <xdr:cNvPr id="8" name="Group 7"/>
        <xdr:cNvGrpSpPr/>
      </xdr:nvGrpSpPr>
      <xdr:grpSpPr>
        <a:xfrm>
          <a:off x="9139238" y="139701"/>
          <a:ext cx="795338" cy="368300"/>
          <a:chOff x="7486651" y="639764"/>
          <a:chExt cx="666750" cy="266700"/>
        </a:xfrm>
      </xdr:grpSpPr>
      <xdr:sp macro="" textlink="">
        <xdr:nvSpPr>
          <xdr:cNvPr id="4099" name="AutoShape 11"/>
          <xdr:cNvSpPr>
            <a:spLocks noChangeArrowheads="1"/>
          </xdr:cNvSpPr>
        </xdr:nvSpPr>
        <xdr:spPr bwMode="auto">
          <a:xfrm rot="16200000">
            <a:off x="7686676" y="439739"/>
            <a:ext cx="266700" cy="666750"/>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12">
            <a:hlinkClick xmlns:r="http://schemas.openxmlformats.org/officeDocument/2006/relationships" r:id="rId2"/>
          </xdr:cNvPr>
          <xdr:cNvSpPr txBox="1">
            <a:spLocks noChangeArrowheads="1"/>
          </xdr:cNvSpPr>
        </xdr:nvSpPr>
        <xdr:spPr bwMode="auto">
          <a:xfrm>
            <a:off x="7506653" y="715964"/>
            <a:ext cx="616744" cy="180975"/>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3790951</xdr:colOff>
      <xdr:row>0</xdr:row>
      <xdr:rowOff>9525</xdr:rowOff>
    </xdr:from>
    <xdr:to>
      <xdr:col>7</xdr:col>
      <xdr:colOff>4829175</xdr:colOff>
      <xdr:row>0</xdr:row>
      <xdr:rowOff>447675</xdr:rowOff>
    </xdr:to>
    <xdr:grpSp>
      <xdr:nvGrpSpPr>
        <xdr:cNvPr id="5121" name="Group 13"/>
        <xdr:cNvGrpSpPr>
          <a:grpSpLocks/>
        </xdr:cNvGrpSpPr>
      </xdr:nvGrpSpPr>
      <xdr:grpSpPr bwMode="auto">
        <a:xfrm>
          <a:off x="8610601" y="9525"/>
          <a:ext cx="1038224" cy="438150"/>
          <a:chOff x="7845033" y="490535"/>
          <a:chExt cx="1055871" cy="438147"/>
        </a:xfrm>
      </xdr:grpSpPr>
      <xdr:sp macro="" textlink="">
        <xdr:nvSpPr>
          <xdr:cNvPr id="512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1"/>
          </xdr:cNvPr>
          <xdr:cNvSpPr txBox="1">
            <a:spLocks noChangeArrowheads="1"/>
          </xdr:cNvSpPr>
        </xdr:nvSpPr>
        <xdr:spPr bwMode="auto">
          <a:xfrm>
            <a:off x="7868760" y="614359"/>
            <a:ext cx="1008416" cy="180974"/>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twoCellAnchor>
    <xdr:from>
      <xdr:col>0</xdr:col>
      <xdr:colOff>0</xdr:colOff>
      <xdr:row>0</xdr:row>
      <xdr:rowOff>9525</xdr:rowOff>
    </xdr:from>
    <xdr:to>
      <xdr:col>1</xdr:col>
      <xdr:colOff>714375</xdr:colOff>
      <xdr:row>1</xdr:row>
      <xdr:rowOff>9525</xdr:rowOff>
    </xdr:to>
    <xdr:grpSp>
      <xdr:nvGrpSpPr>
        <xdr:cNvPr id="5122" name="Group 3">
          <a:hlinkClick xmlns:r="http://schemas.openxmlformats.org/officeDocument/2006/relationships" r:id="rId2"/>
        </xdr:cNvPr>
        <xdr:cNvGrpSpPr>
          <a:grpSpLocks/>
        </xdr:cNvGrpSpPr>
      </xdr:nvGrpSpPr>
      <xdr:grpSpPr bwMode="auto">
        <a:xfrm>
          <a:off x="0" y="9525"/>
          <a:ext cx="1143000" cy="476250"/>
          <a:chOff x="30" y="38"/>
          <a:chExt cx="102" cy="42"/>
        </a:xfrm>
      </xdr:grpSpPr>
      <xdr:sp macro="" textlink="">
        <xdr:nvSpPr>
          <xdr:cNvPr id="5123"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7" name="Text Box 2"/>
          <xdr:cNvSpPr txBox="1">
            <a:spLocks noChangeArrowheads="1"/>
          </xdr:cNvSpPr>
        </xdr:nvSpPr>
        <xdr:spPr bwMode="auto">
          <a:xfrm>
            <a:off x="65" y="48"/>
            <a:ext cx="67"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485775</xdr:colOff>
      <xdr:row>1</xdr:row>
      <xdr:rowOff>0</xdr:rowOff>
    </xdr:to>
    <xdr:grpSp>
      <xdr:nvGrpSpPr>
        <xdr:cNvPr id="6145" name="Group 3">
          <a:hlinkClick xmlns:r="http://schemas.openxmlformats.org/officeDocument/2006/relationships" r:id="rId1"/>
        </xdr:cNvPr>
        <xdr:cNvGrpSpPr>
          <a:grpSpLocks/>
        </xdr:cNvGrpSpPr>
      </xdr:nvGrpSpPr>
      <xdr:grpSpPr bwMode="auto">
        <a:xfrm>
          <a:off x="9525" y="0"/>
          <a:ext cx="1304925" cy="476250"/>
          <a:chOff x="30" y="38"/>
          <a:chExt cx="119" cy="42"/>
        </a:xfrm>
      </xdr:grpSpPr>
      <xdr:sp macro="" textlink="">
        <xdr:nvSpPr>
          <xdr:cNvPr id="6152" name="AutoShape 1"/>
          <xdr:cNvSpPr>
            <a:spLocks noChangeArrowheads="1"/>
          </xdr:cNvSpPr>
        </xdr:nvSpPr>
        <xdr:spPr bwMode="auto">
          <a:xfrm flipH="1">
            <a:off x="30" y="38"/>
            <a:ext cx="119" cy="42"/>
          </a:xfrm>
          <a:prstGeom prst="homePlate">
            <a:avLst>
              <a:gd name="adj" fmla="val 99167"/>
            </a:avLst>
          </a:prstGeom>
          <a:solidFill>
            <a:srgbClr val="CCFFCC"/>
          </a:solidFill>
          <a:ln w="9525">
            <a:solidFill>
              <a:srgbClr val="000000"/>
            </a:solidFill>
            <a:miter lim="800000"/>
            <a:headEnd/>
            <a:tailEnd/>
          </a:ln>
        </xdr:spPr>
      </xdr:sp>
      <xdr:sp macro="" textlink="">
        <xdr:nvSpPr>
          <xdr:cNvPr id="18" name="Text Box 2"/>
          <xdr:cNvSpPr txBox="1">
            <a:spLocks noChangeArrowheads="1"/>
          </xdr:cNvSpPr>
        </xdr:nvSpPr>
        <xdr:spPr bwMode="auto">
          <a:xfrm>
            <a:off x="65" y="48"/>
            <a:ext cx="66"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0</xdr:col>
      <xdr:colOff>0</xdr:colOff>
      <xdr:row>0</xdr:row>
      <xdr:rowOff>9525</xdr:rowOff>
    </xdr:from>
    <xdr:to>
      <xdr:col>1</xdr:col>
      <xdr:colOff>828675</xdr:colOff>
      <xdr:row>0</xdr:row>
      <xdr:rowOff>466725</xdr:rowOff>
    </xdr:to>
    <xdr:grpSp>
      <xdr:nvGrpSpPr>
        <xdr:cNvPr id="6146" name="Group 3">
          <a:hlinkClick xmlns:r="http://schemas.openxmlformats.org/officeDocument/2006/relationships" r:id="rId1"/>
        </xdr:cNvPr>
        <xdr:cNvGrpSpPr>
          <a:grpSpLocks/>
        </xdr:cNvGrpSpPr>
      </xdr:nvGrpSpPr>
      <xdr:grpSpPr bwMode="auto">
        <a:xfrm>
          <a:off x="0" y="9525"/>
          <a:ext cx="1657350" cy="457200"/>
          <a:chOff x="30" y="38"/>
          <a:chExt cx="178" cy="42"/>
        </a:xfrm>
      </xdr:grpSpPr>
      <xdr:sp macro="" textlink="">
        <xdr:nvSpPr>
          <xdr:cNvPr id="6150" name="AutoShape 1"/>
          <xdr:cNvSpPr>
            <a:spLocks noChangeArrowheads="1"/>
          </xdr:cNvSpPr>
        </xdr:nvSpPr>
        <xdr:spPr bwMode="auto">
          <a:xfrm flipH="1">
            <a:off x="30" y="38"/>
            <a:ext cx="178" cy="42"/>
          </a:xfrm>
          <a:prstGeom prst="homePlate">
            <a:avLst>
              <a:gd name="adj" fmla="val 99164"/>
            </a:avLst>
          </a:prstGeom>
          <a:solidFill>
            <a:srgbClr val="CCFFCC"/>
          </a:solidFill>
          <a:ln w="9525">
            <a:solidFill>
              <a:srgbClr val="000000"/>
            </a:solidFill>
            <a:miter lim="800000"/>
            <a:headEnd/>
            <a:tailEnd/>
          </a:ln>
        </xdr:spPr>
      </xdr:sp>
      <xdr:sp macro="" textlink="">
        <xdr:nvSpPr>
          <xdr:cNvPr id="21" name="Text Box 2"/>
          <xdr:cNvSpPr txBox="1">
            <a:spLocks noChangeArrowheads="1"/>
          </xdr:cNvSpPr>
        </xdr:nvSpPr>
        <xdr:spPr bwMode="auto">
          <a:xfrm>
            <a:off x="65" y="50"/>
            <a:ext cx="113" cy="18"/>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12</xdr:col>
      <xdr:colOff>1981200</xdr:colOff>
      <xdr:row>0</xdr:row>
      <xdr:rowOff>9525</xdr:rowOff>
    </xdr:from>
    <xdr:to>
      <xdr:col>13</xdr:col>
      <xdr:colOff>57150</xdr:colOff>
      <xdr:row>0</xdr:row>
      <xdr:rowOff>466725</xdr:rowOff>
    </xdr:to>
    <xdr:grpSp>
      <xdr:nvGrpSpPr>
        <xdr:cNvPr id="6147" name="Group 12"/>
        <xdr:cNvGrpSpPr>
          <a:grpSpLocks/>
        </xdr:cNvGrpSpPr>
      </xdr:nvGrpSpPr>
      <xdr:grpSpPr bwMode="auto">
        <a:xfrm>
          <a:off x="9772650" y="9525"/>
          <a:ext cx="1152525" cy="457200"/>
          <a:chOff x="8143875" y="9525"/>
          <a:chExt cx="1152524" cy="457200"/>
        </a:xfrm>
      </xdr:grpSpPr>
      <xdr:sp macro="" textlink="">
        <xdr:nvSpPr>
          <xdr:cNvPr id="11" name="Pentagon 10"/>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12" name="TextBox 11">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819150</xdr:colOff>
      <xdr:row>0</xdr:row>
      <xdr:rowOff>428625</xdr:rowOff>
    </xdr:to>
    <xdr:grpSp>
      <xdr:nvGrpSpPr>
        <xdr:cNvPr id="8193" name="Group 3">
          <a:hlinkClick xmlns:r="http://schemas.openxmlformats.org/officeDocument/2006/relationships" r:id="rId1"/>
        </xdr:cNvPr>
        <xdr:cNvGrpSpPr>
          <a:grpSpLocks/>
        </xdr:cNvGrpSpPr>
      </xdr:nvGrpSpPr>
      <xdr:grpSpPr bwMode="auto">
        <a:xfrm>
          <a:off x="114300" y="76200"/>
          <a:ext cx="1143000" cy="352425"/>
          <a:chOff x="30" y="38"/>
          <a:chExt cx="102" cy="42"/>
        </a:xfrm>
      </xdr:grpSpPr>
      <xdr:sp macro="" textlink="">
        <xdr:nvSpPr>
          <xdr:cNvPr id="8197"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4" name="Text Box 2"/>
          <xdr:cNvSpPr txBox="1">
            <a:spLocks noChangeArrowheads="1"/>
          </xdr:cNvSpPr>
        </xdr:nvSpPr>
        <xdr:spPr bwMode="auto">
          <a:xfrm>
            <a:off x="65" y="48"/>
            <a:ext cx="67" cy="20"/>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3314700</xdr:colOff>
      <xdr:row>0</xdr:row>
      <xdr:rowOff>57150</xdr:rowOff>
    </xdr:from>
    <xdr:to>
      <xdr:col>4</xdr:col>
      <xdr:colOff>4464627</xdr:colOff>
      <xdr:row>1</xdr:row>
      <xdr:rowOff>57150</xdr:rowOff>
    </xdr:to>
    <xdr:grpSp>
      <xdr:nvGrpSpPr>
        <xdr:cNvPr id="5" name="Group 12"/>
        <xdr:cNvGrpSpPr>
          <a:grpSpLocks/>
        </xdr:cNvGrpSpPr>
      </xdr:nvGrpSpPr>
      <xdr:grpSpPr bwMode="auto">
        <a:xfrm>
          <a:off x="7277100" y="57150"/>
          <a:ext cx="1149927" cy="466725"/>
          <a:chOff x="8143875" y="9525"/>
          <a:chExt cx="1152524" cy="457200"/>
        </a:xfrm>
      </xdr:grpSpPr>
      <xdr:sp macro="" textlink="">
        <xdr:nvSpPr>
          <xdr:cNvPr id="6" name="Pentagon 5"/>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7" name="TextBox 6">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vid.ford@alfalaval.com" TargetMode="External"/><Relationship Id="rId2" Type="http://schemas.openxmlformats.org/officeDocument/2006/relationships/hyperlink" Target="mailto:gabriella.grotte@alfalaval.com" TargetMode="External"/><Relationship Id="rId1" Type="http://schemas.openxmlformats.org/officeDocument/2006/relationships/hyperlink" Target="http://www.alfalaval.com/about-us/sustainability/reports/pages/reports.aspx"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alfalaval.com/about-us/sustainability/reports/pages/reports.asp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alfalaval.com/about-us/sustainability/reports/pages/reports.aspx" TargetMode="External"/><Relationship Id="rId7" Type="http://schemas.openxmlformats.org/officeDocument/2006/relationships/printerSettings" Target="../printerSettings/printerSettings4.bin"/><Relationship Id="rId2" Type="http://schemas.openxmlformats.org/officeDocument/2006/relationships/hyperlink" Target="http://www.alfalaval.com/about-us/sustainability/reports/pages/reports.aspx" TargetMode="External"/><Relationship Id="rId1" Type="http://schemas.openxmlformats.org/officeDocument/2006/relationships/hyperlink" Target="mailto:gabriella.grotte@alfalaval.com" TargetMode="External"/><Relationship Id="rId6" Type="http://schemas.openxmlformats.org/officeDocument/2006/relationships/hyperlink" Target="mailto:catarina.paulson@alfalaval.com" TargetMode="External"/><Relationship Id="rId5" Type="http://schemas.openxmlformats.org/officeDocument/2006/relationships/hyperlink" Target="http://www.alfalaval.com/about-us/sustainability/reports/pages/reports.aspx" TargetMode="External"/><Relationship Id="rId4" Type="http://schemas.openxmlformats.org/officeDocument/2006/relationships/hyperlink" Target="http://www.alfalaval.com/about-us/sustainability/reports/pages/reports.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lfalaval.com/about-us/for-suppliers/black-and-grey-list/pages/black-and-grey-list.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lfalaval.com/about-us/sustainability/reports/Documents/Progress_report_appendix_2009.pdf" TargetMode="External"/><Relationship Id="rId2" Type="http://schemas.openxmlformats.org/officeDocument/2006/relationships/hyperlink" Target="http://www.alfalaval.com/customer-stories/here-magazine/pages/latest-issue-of-here-magazine.aspx" TargetMode="External"/><Relationship Id="rId1" Type="http://schemas.openxmlformats.org/officeDocument/2006/relationships/hyperlink" Target="http://ecodesign.lboro.ac.uk/index.php?section=73"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alfalaval.com/customer-stories/here-magazine/here-magazine-31/pages/here-magazine-31.aspx"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alfalaval.com/customer-stories/here-magazine/here-magazine-no-27/Documents/HERE_27master_low.pdf" TargetMode="External"/><Relationship Id="rId18" Type="http://schemas.openxmlformats.org/officeDocument/2006/relationships/hyperlink" Target="http://www.alfalaval.com/solution-finder/customer-stories/Pages/Friendlyfuels.aspx" TargetMode="External"/><Relationship Id="rId26" Type="http://schemas.openxmlformats.org/officeDocument/2006/relationships/hyperlink" Target="http://www.alfalaval.com/solution-finder/customer-stories/Pages/Atowertoadmire.aspx" TargetMode="External"/><Relationship Id="rId39" Type="http://schemas.openxmlformats.org/officeDocument/2006/relationships/hyperlink" Target="http://www.alfalaval.com/solution-finder/customer-stories/Pages/china-nuclear.aspx" TargetMode="External"/><Relationship Id="rId21" Type="http://schemas.openxmlformats.org/officeDocument/2006/relationships/hyperlink" Target="http://www.alfalaval.com/solution-finder/customer-stories/Pages/Bringingwastewaterbacktolife.aspx" TargetMode="External"/><Relationship Id="rId34" Type="http://schemas.openxmlformats.org/officeDocument/2006/relationships/hyperlink" Target="http://www.alfalaval.com/customer-stories/here-magazine/here-no-25/Documents/Here25_ENG.pdf" TargetMode="External"/><Relationship Id="rId42" Type="http://schemas.openxmlformats.org/officeDocument/2006/relationships/hyperlink" Target="http://www.alfalaval.com/solution-finder/customer-stories/Pages/Lakeview-wastewater.aspx" TargetMode="External"/><Relationship Id="rId47" Type="http://schemas.openxmlformats.org/officeDocument/2006/relationships/hyperlink" Target="http://www.alfalaval.com/solution-finder/products/pages/default.aspx?type=ProductCategory&amp;firstItemID=366c017f-e3c1-40c5-b6f8-d05848e4c38b" TargetMode="External"/><Relationship Id="rId50" Type="http://schemas.openxmlformats.org/officeDocument/2006/relationships/hyperlink" Target="http://www.alfalaval.com/customer-stories/here-magazine/here-no-26/pages/here-magazine-no-26.aspx" TargetMode="External"/><Relationship Id="rId55" Type="http://schemas.openxmlformats.org/officeDocument/2006/relationships/hyperlink" Target="http://www.alfalaval.com/customer-stories/here-magazine/here-magazine-30/pages/here-magazine-30.aspx" TargetMode="External"/><Relationship Id="rId63" Type="http://schemas.openxmlformats.org/officeDocument/2006/relationships/hyperlink" Target="http://www.alfalaval.com/customer-stories/here-magazine/here-magazine-31/pages/here-magazine-31.aspx" TargetMode="External"/><Relationship Id="rId68" Type="http://schemas.openxmlformats.org/officeDocument/2006/relationships/hyperlink" Target="http://www.alfalaval.com/customer-stories/here-magazine/here-magazine-31/pages/here-magazine-31.aspx" TargetMode="External"/><Relationship Id="rId76" Type="http://schemas.openxmlformats.org/officeDocument/2006/relationships/hyperlink" Target="http://www.alfalaval.com/customer-stories/here-magazine/pages/latest-issue-of-here-magazine.aspx" TargetMode="External"/><Relationship Id="rId84" Type="http://schemas.openxmlformats.org/officeDocument/2006/relationships/hyperlink" Target="http://www.alfalaval.com/solution-finder/customer-stories/Pages/untapped-water-resource.aspx" TargetMode="External"/><Relationship Id="rId89" Type="http://schemas.openxmlformats.org/officeDocument/2006/relationships/drawing" Target="../drawings/drawing9.xml"/><Relationship Id="rId7" Type="http://schemas.openxmlformats.org/officeDocument/2006/relationships/hyperlink" Target="http://www.alfalaval.com/customer-stories/here-magazine/Documents/Here_28_MAS_low.pdf" TargetMode="External"/><Relationship Id="rId71" Type="http://schemas.openxmlformats.org/officeDocument/2006/relationships/hyperlink" Target="http://www.alfalaval.com/customer-stories/here-magazine/pages/latest-issue-of-here-magazine.aspx" TargetMode="External"/><Relationship Id="rId2" Type="http://schemas.openxmlformats.org/officeDocument/2006/relationships/hyperlink" Target="http://www.alfalaval.com/customer-stories/here-magazine/Documents/Here29_MAS_low.pdf" TargetMode="External"/><Relationship Id="rId16" Type="http://schemas.openxmlformats.org/officeDocument/2006/relationships/hyperlink" Target="http://www.alfalaval.com/solution-finder/customer-stories/Pages/cash-from-trash-biofuel.aspx" TargetMode="External"/><Relationship Id="rId29" Type="http://schemas.openxmlformats.org/officeDocument/2006/relationships/hyperlink" Target="http://www.alfalaval.com/customer-stories/here-magazine/here-no-26/pages/here-magazine-no-26.aspx" TargetMode="External"/><Relationship Id="rId11" Type="http://schemas.openxmlformats.org/officeDocument/2006/relationships/hyperlink" Target="http://www.alfalaval.com/solution-finder/customer-stories/Pages/teamwork-that-matters.aspx" TargetMode="External"/><Relationship Id="rId24" Type="http://schemas.openxmlformats.org/officeDocument/2006/relationships/hyperlink" Target="http://www.alfalaval.com/customer-stories/here-magazine/here-no-26/pages/here-magazine-no-26.aspx" TargetMode="External"/><Relationship Id="rId32" Type="http://schemas.openxmlformats.org/officeDocument/2006/relationships/hyperlink" Target="http://www.alfalaval.com/customer-stories/here-magazine/here-no-25/Documents/Here25_ENG.pdf" TargetMode="External"/><Relationship Id="rId37" Type="http://schemas.openxmlformats.org/officeDocument/2006/relationships/hyperlink" Target="http://www.alfalaval.com/customer-stories/here-magazine/here-no-25/Documents/Here25_ENG.pdf" TargetMode="External"/><Relationship Id="rId40" Type="http://schemas.openxmlformats.org/officeDocument/2006/relationships/hyperlink" Target="http://www.alfalaval.com/solution-finder/customer-stories/Pages/chile-copper.aspx" TargetMode="External"/><Relationship Id="rId45" Type="http://schemas.openxmlformats.org/officeDocument/2006/relationships/hyperlink" Target="http://www.alfalaval.com/solution-finder/customer-stories/Pages/Desalination-dha-cogen.aspx" TargetMode="External"/><Relationship Id="rId53" Type="http://schemas.openxmlformats.org/officeDocument/2006/relationships/hyperlink" Target="http://www.alfalaval.com/customer-stories/here-magazine/here-magazine-30/pages/here-magazine-30.aspx" TargetMode="External"/><Relationship Id="rId58" Type="http://schemas.openxmlformats.org/officeDocument/2006/relationships/hyperlink" Target="http://www.alfalaval.com/customer-stories/here-magazine/here-magazine-30/pages/here-magazine-30.aspx" TargetMode="External"/><Relationship Id="rId66" Type="http://schemas.openxmlformats.org/officeDocument/2006/relationships/hyperlink" Target="http://www.alfalaval.com/customer-stories/here-magazine/here-magazine-31/pages/here-magazine-31.aspx" TargetMode="External"/><Relationship Id="rId74" Type="http://schemas.openxmlformats.org/officeDocument/2006/relationships/hyperlink" Target="http://www.alfalaval.com/customer-stories/here-magazine/pages/latest-issue-of-here-magazine.aspx" TargetMode="External"/><Relationship Id="rId79" Type="http://schemas.openxmlformats.org/officeDocument/2006/relationships/hyperlink" Target="http://www.alfalaval.com/customer-stories/here-magazine/pages/latest-issue-of-here-magazine.aspx" TargetMode="External"/><Relationship Id="rId87" Type="http://schemas.openxmlformats.org/officeDocument/2006/relationships/hyperlink" Target="http://www.alfalaval.com/customer-stories/here-magazine/Documents/here_33_EN.pdf" TargetMode="External"/><Relationship Id="rId5" Type="http://schemas.openxmlformats.org/officeDocument/2006/relationships/hyperlink" Target="http://www.alfalaval.com/customer-stories/here-magazine/Documents/Here29_MAS_low.pdf" TargetMode="External"/><Relationship Id="rId61" Type="http://schemas.openxmlformats.org/officeDocument/2006/relationships/hyperlink" Target="http://www.alfalaval.com/customer-stories/here-magazine/here-magazine-31/pages/here-magazine-31.aspx" TargetMode="External"/><Relationship Id="rId82" Type="http://schemas.openxmlformats.org/officeDocument/2006/relationships/hyperlink" Target="http://www.alfalaval.com/solution-finder/customer-stories/Pages/tantalizing-tale.aspx" TargetMode="External"/><Relationship Id="rId19" Type="http://schemas.openxmlformats.org/officeDocument/2006/relationships/hyperlink" Target="http://www.alfalaval.com/solution-finder/customer-stories/Pages/Fromacidtoeels.aspx" TargetMode="External"/><Relationship Id="rId4" Type="http://schemas.openxmlformats.org/officeDocument/2006/relationships/hyperlink" Target="http://www.alfalaval.com/customer-stories/here-magazine/Documents/Here29_MAS_low.pdf" TargetMode="External"/><Relationship Id="rId9" Type="http://schemas.openxmlformats.org/officeDocument/2006/relationships/hyperlink" Target="http://www.alfalaval.com/customer-stories/here-magazine/Documents/Here_28_MAS_low.pdf" TargetMode="External"/><Relationship Id="rId14" Type="http://schemas.openxmlformats.org/officeDocument/2006/relationships/hyperlink" Target="http://www.alfalaval.com/customer-stories/here-magazine/here-magazine-no-27/Documents/HERE_27master_low.pdf" TargetMode="External"/><Relationship Id="rId22" Type="http://schemas.openxmlformats.org/officeDocument/2006/relationships/hyperlink" Target="http://www.alfalaval.com/solution-finder/customer-stories/Pages/Parisianplumbing.aspx" TargetMode="External"/><Relationship Id="rId27" Type="http://schemas.openxmlformats.org/officeDocument/2006/relationships/hyperlink" Target="http://www.alfalaval.com/solution-finder/customer-stories/Pages/Brightfuture.aspx" TargetMode="External"/><Relationship Id="rId30" Type="http://schemas.openxmlformats.org/officeDocument/2006/relationships/hyperlink" Target="http://www.alfalaval.com/solution-finder/customer-stories/Pages/Capturethedream.aspx" TargetMode="External"/><Relationship Id="rId35" Type="http://schemas.openxmlformats.org/officeDocument/2006/relationships/hyperlink" Target="http://www.alfalaval.com/customer-stories/here-magazine/here-no-25/Documents/Here25_ENG.pdf" TargetMode="External"/><Relationship Id="rId43" Type="http://schemas.openxmlformats.org/officeDocument/2006/relationships/hyperlink" Target="http://www.alfalaval.com/solution-finder/customer-stories/Pages/Heating-russia.aspx" TargetMode="External"/><Relationship Id="rId48" Type="http://schemas.openxmlformats.org/officeDocument/2006/relationships/hyperlink" Target="http://www.alfalaval.com/customer-stories/here-magazine/here-no-26/pages/here-magazine-no-26.aspx" TargetMode="External"/><Relationship Id="rId56" Type="http://schemas.openxmlformats.org/officeDocument/2006/relationships/hyperlink" Target="http://www.alfalaval.com/customer-stories/here-magazine/here-magazine-30/pages/here-magazine-30.aspx" TargetMode="External"/><Relationship Id="rId64" Type="http://schemas.openxmlformats.org/officeDocument/2006/relationships/hyperlink" Target="http://www.alfalaval.com/customer-stories/here-magazine/here-magazine-31/pages/here-magazine-31.aspx" TargetMode="External"/><Relationship Id="rId69" Type="http://schemas.openxmlformats.org/officeDocument/2006/relationships/hyperlink" Target="http://www.alfalaval.com/customer-stories/here-magazine/here-magazine-31/pages/here-magazine-31.aspx" TargetMode="External"/><Relationship Id="rId77" Type="http://schemas.openxmlformats.org/officeDocument/2006/relationships/hyperlink" Target="http://www.alfalaval.com/customer-stories/here-magazine/pages/latest-issue-of-here-magazine.aspx" TargetMode="External"/><Relationship Id="rId8" Type="http://schemas.openxmlformats.org/officeDocument/2006/relationships/hyperlink" Target="http://www.alfalaval.com/customer-stories/here-magazine/Documents/Here_28_MAS_low.pdf" TargetMode="External"/><Relationship Id="rId51" Type="http://schemas.openxmlformats.org/officeDocument/2006/relationships/hyperlink" Target="http://www.alfalaval.com/customer-stories/here-magazine/here-magazine-29/pages/here-magazine-no-29.aspx" TargetMode="External"/><Relationship Id="rId72" Type="http://schemas.openxmlformats.org/officeDocument/2006/relationships/hyperlink" Target="http://www.alfalaval.com/customer-stories/here-magazine/pages/latest-issue-of-here-magazine.aspx" TargetMode="External"/><Relationship Id="rId80" Type="http://schemas.openxmlformats.org/officeDocument/2006/relationships/hyperlink" Target="http://www.alfalaval.com/customer-stories/here-magazine/pages/latest-issue-of-here-magazine.aspx" TargetMode="External"/><Relationship Id="rId85" Type="http://schemas.openxmlformats.org/officeDocument/2006/relationships/hyperlink" Target="http://www.alfalaval.com/solution-finder/customer-stories/Pages/montreals-power-play.aspx" TargetMode="External"/><Relationship Id="rId3" Type="http://schemas.openxmlformats.org/officeDocument/2006/relationships/hyperlink" Target="http://www.alfalaval.com/solution-finder/customer-stories/Pages/biodiesel-upstart.aspx" TargetMode="External"/><Relationship Id="rId12" Type="http://schemas.openxmlformats.org/officeDocument/2006/relationships/hyperlink" Target="http://www.alfalaval.com/solution-finder/customer-stories/Pages/cooling-naturally-copenhagen.aspx" TargetMode="External"/><Relationship Id="rId17" Type="http://schemas.openxmlformats.org/officeDocument/2006/relationships/hyperlink" Target="http://www.alfalaval.com/solution-finder/customer-stories/Pages/Hotwater.aspx" TargetMode="External"/><Relationship Id="rId25" Type="http://schemas.openxmlformats.org/officeDocument/2006/relationships/hyperlink" Target="http://www.alfalaval.com/customer-stories/here-magazine/here-no-26/pages/here-magazine-no-26.aspx" TargetMode="External"/><Relationship Id="rId33" Type="http://schemas.openxmlformats.org/officeDocument/2006/relationships/hyperlink" Target="http://www.alfalaval.com/customer-stories/here-magazine/here-no-25/Documents/Here25_ENG.pdf" TargetMode="External"/><Relationship Id="rId38" Type="http://schemas.openxmlformats.org/officeDocument/2006/relationships/hyperlink" Target="http://www.alfalaval.com/customer-stories/here-magazine/here-no-25/Documents/Here25_ENG.pdf" TargetMode="External"/><Relationship Id="rId46" Type="http://schemas.openxmlformats.org/officeDocument/2006/relationships/hyperlink" Target="http://www.alfalaval.com/solution-finder/customer-stories/Pages/Bionor.aspx" TargetMode="External"/><Relationship Id="rId59" Type="http://schemas.openxmlformats.org/officeDocument/2006/relationships/hyperlink" Target="http://www.alfalaval.com/customer-stories/here-magazine/here-magazine-31/pages/here-magazine-31.aspx" TargetMode="External"/><Relationship Id="rId67" Type="http://schemas.openxmlformats.org/officeDocument/2006/relationships/hyperlink" Target="http://www.alfalaval.com/customer-stories/here-magazine/here-magazine-31/pages/here-magazine-31.aspx" TargetMode="External"/><Relationship Id="rId20" Type="http://schemas.openxmlformats.org/officeDocument/2006/relationships/hyperlink" Target="http://www.alfalaval.com/solution-finder/customer-stories/Pages/heatingupharjavalta.aspx" TargetMode="External"/><Relationship Id="rId41" Type="http://schemas.openxmlformats.org/officeDocument/2006/relationships/hyperlink" Target="http://www.alfalaval.com/solution-finder/customer-stories/Pages/Svalbard.aspx" TargetMode="External"/><Relationship Id="rId54" Type="http://schemas.openxmlformats.org/officeDocument/2006/relationships/hyperlink" Target="http://www.alfalaval.com/customer-stories/here-magazine/here-magazine-30/pages/here-magazine-30.aspx" TargetMode="External"/><Relationship Id="rId62" Type="http://schemas.openxmlformats.org/officeDocument/2006/relationships/hyperlink" Target="http://www.alfalaval.com/customer-stories/here-magazine/here-magazine-31/pages/here-magazine-31.aspx" TargetMode="External"/><Relationship Id="rId70" Type="http://schemas.openxmlformats.org/officeDocument/2006/relationships/hyperlink" Target="http://www.alfalaval.com/customer-stories/here-magazine/pages/latest-issue-of-here-magazine.aspx" TargetMode="External"/><Relationship Id="rId75" Type="http://schemas.openxmlformats.org/officeDocument/2006/relationships/hyperlink" Target="http://www.alfalaval.com/customer-stories/here-magazine/pages/latest-issue-of-here-magazine.aspx" TargetMode="External"/><Relationship Id="rId83" Type="http://schemas.openxmlformats.org/officeDocument/2006/relationships/hyperlink" Target="http://www.alfalaval.com/solution-finder/customer-stories/Pages/paris-coolest-attraction.aspx" TargetMode="External"/><Relationship Id="rId88" Type="http://schemas.openxmlformats.org/officeDocument/2006/relationships/printerSettings" Target="../printerSettings/printerSettings9.bin"/><Relationship Id="rId1" Type="http://schemas.openxmlformats.org/officeDocument/2006/relationships/hyperlink" Target="http://www.alfalaval.com/solution-finder/customer-stories/Pages/groundbreaking-decanter.aspx" TargetMode="External"/><Relationship Id="rId6" Type="http://schemas.openxmlformats.org/officeDocument/2006/relationships/hyperlink" Target="http://www.alfalaval.com/customer-stories/here-magazine/Documents/Here_28_MAS_low.pdf" TargetMode="External"/><Relationship Id="rId15" Type="http://schemas.openxmlformats.org/officeDocument/2006/relationships/hyperlink" Target="http://www.alfalaval.com/solution-finder/customer-stories/Pages/twofold-triumph.aspx" TargetMode="External"/><Relationship Id="rId23" Type="http://schemas.openxmlformats.org/officeDocument/2006/relationships/hyperlink" Target="http://www.alfalaval.com/customer-stories/here-magazine/here-no-26/pages/here-magazine-no-26.aspx" TargetMode="External"/><Relationship Id="rId28" Type="http://schemas.openxmlformats.org/officeDocument/2006/relationships/hyperlink" Target="http://www.alfalaval.com/solution-finder/customer-stories/Pages/Everydrillersdream.aspx" TargetMode="External"/><Relationship Id="rId36" Type="http://schemas.openxmlformats.org/officeDocument/2006/relationships/hyperlink" Target="http://www.alfalaval.com/customer-stories/here-magazine/here-no-25/Documents/Here25_ENG.pdf" TargetMode="External"/><Relationship Id="rId49" Type="http://schemas.openxmlformats.org/officeDocument/2006/relationships/hyperlink" Target="http://www.alfalaval.com/customer-stories/here-magazine/here-no-26/pages/here-magazine-no-26.aspx" TargetMode="External"/><Relationship Id="rId57" Type="http://schemas.openxmlformats.org/officeDocument/2006/relationships/hyperlink" Target="http://www.alfalaval.com/customer-stories/here-magazine/here-magazine-30/pages/here-magazine-30.aspx" TargetMode="External"/><Relationship Id="rId10" Type="http://schemas.openxmlformats.org/officeDocument/2006/relationships/hyperlink" Target="http://www.alfalaval.com/solution-finder/customer-stories/Pages/preserving-the-big-blue.aspx" TargetMode="External"/><Relationship Id="rId31" Type="http://schemas.openxmlformats.org/officeDocument/2006/relationships/hyperlink" Target="http://www.alfalaval.com/customer-stories/here-magazine/here-no-25/Documents/Here25_ENG.pdf" TargetMode="External"/><Relationship Id="rId44" Type="http://schemas.openxmlformats.org/officeDocument/2006/relationships/hyperlink" Target="http://www.alfalaval.com/solution-finder/customer-stories/Pages/Olympics-beijing.aspx" TargetMode="External"/><Relationship Id="rId52" Type="http://schemas.openxmlformats.org/officeDocument/2006/relationships/hyperlink" Target="http://www.alfalaval.com/customer-stories/here-magazine/here-magazine-29/pages/here-magazine-no-29.aspx" TargetMode="External"/><Relationship Id="rId60" Type="http://schemas.openxmlformats.org/officeDocument/2006/relationships/hyperlink" Target="http://www.alfalaval.com/customer-stories/here-magazine/here-magazine-31/pages/here-magazine-31.aspx" TargetMode="External"/><Relationship Id="rId65" Type="http://schemas.openxmlformats.org/officeDocument/2006/relationships/hyperlink" Target="http://www.alfalaval.com/customer-stories/here-magazine/here-magazine-31/pages/here-magazine-31.aspx" TargetMode="External"/><Relationship Id="rId73" Type="http://schemas.openxmlformats.org/officeDocument/2006/relationships/hyperlink" Target="http://www.alfalaval.com/customer-stories/here-magazine/pages/latest-issue-of-here-magazine.aspx" TargetMode="External"/><Relationship Id="rId78" Type="http://schemas.openxmlformats.org/officeDocument/2006/relationships/hyperlink" Target="http://www.alfalaval.com/customer-stories/here-magazine/pages/latest-issue-of-here-magazine.aspx" TargetMode="External"/><Relationship Id="rId81" Type="http://schemas.openxmlformats.org/officeDocument/2006/relationships/hyperlink" Target="http://www.alfalaval.com/solution-finder/customer-stories/Pages/a-homegrown-solution.aspx" TargetMode="External"/><Relationship Id="rId86" Type="http://schemas.openxmlformats.org/officeDocument/2006/relationships/hyperlink" Target="http://www.alfalaval.com/customer-stories/here-magazine/Documents/here_33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9"/>
  <sheetViews>
    <sheetView showGridLines="0" showRowColHeaders="0" tabSelected="1" zoomScaleNormal="100" workbookViewId="0">
      <selection activeCell="C78" sqref="C78"/>
    </sheetView>
  </sheetViews>
  <sheetFormatPr defaultRowHeight="12.75" x14ac:dyDescent="0.2"/>
  <cols>
    <col min="1" max="1" width="9.140625" style="49"/>
    <col min="2" max="2" width="23.85546875" style="49" customWidth="1"/>
    <col min="3" max="3" width="55.28515625" style="49" customWidth="1"/>
    <col min="4" max="5" width="9.140625" style="49"/>
    <col min="6" max="6" width="34.5703125" style="49" customWidth="1"/>
    <col min="7" max="16384" width="9.140625" style="49"/>
  </cols>
  <sheetData>
    <row r="1" spans="1:6" x14ac:dyDescent="0.2">
      <c r="A1" s="35"/>
      <c r="B1" s="35"/>
      <c r="C1" s="35"/>
      <c r="D1" s="35"/>
      <c r="E1" s="35"/>
      <c r="F1" s="35"/>
    </row>
    <row r="2" spans="1:6" x14ac:dyDescent="0.2">
      <c r="A2" s="35"/>
      <c r="B2" s="35"/>
      <c r="C2" s="35"/>
      <c r="D2" s="35"/>
      <c r="E2" s="35"/>
      <c r="F2" s="35"/>
    </row>
    <row r="3" spans="1:6" x14ac:dyDescent="0.2">
      <c r="A3" s="35"/>
      <c r="B3" s="35"/>
      <c r="C3" s="35"/>
      <c r="D3" s="35"/>
      <c r="E3" s="35"/>
      <c r="F3" s="35"/>
    </row>
    <row r="4" spans="1:6" x14ac:dyDescent="0.2">
      <c r="A4" s="35"/>
      <c r="B4" s="35"/>
      <c r="C4" s="35"/>
      <c r="D4" s="35"/>
      <c r="E4" s="35"/>
      <c r="F4" s="35"/>
    </row>
    <row r="5" spans="1:6" x14ac:dyDescent="0.2">
      <c r="A5" s="35"/>
      <c r="B5" s="35"/>
      <c r="C5" s="35"/>
      <c r="D5" s="35"/>
      <c r="E5" s="35"/>
      <c r="F5" s="35"/>
    </row>
    <row r="6" spans="1:6" x14ac:dyDescent="0.2">
      <c r="A6" s="35"/>
      <c r="B6" s="35"/>
      <c r="C6" s="35"/>
      <c r="D6" s="35"/>
      <c r="E6" s="35"/>
      <c r="F6" s="35"/>
    </row>
    <row r="7" spans="1:6" x14ac:dyDescent="0.2">
      <c r="A7" s="35"/>
      <c r="B7" s="35"/>
      <c r="C7" s="35"/>
      <c r="D7" s="35"/>
      <c r="E7" s="35"/>
      <c r="F7" s="35"/>
    </row>
    <row r="8" spans="1:6" x14ac:dyDescent="0.2">
      <c r="A8" s="35"/>
      <c r="B8" s="35"/>
      <c r="C8" s="35"/>
      <c r="D8" s="35"/>
      <c r="E8" s="35"/>
      <c r="F8" s="35"/>
    </row>
    <row r="9" spans="1:6" x14ac:dyDescent="0.2">
      <c r="A9" s="35"/>
      <c r="B9" s="35"/>
      <c r="C9" s="35"/>
      <c r="D9" s="35"/>
      <c r="E9" s="35"/>
      <c r="F9" s="35"/>
    </row>
    <row r="10" spans="1:6" x14ac:dyDescent="0.2">
      <c r="A10" s="35"/>
      <c r="B10" s="35"/>
      <c r="C10" s="35"/>
      <c r="D10" s="35"/>
      <c r="E10" s="35"/>
      <c r="F10" s="35"/>
    </row>
    <row r="11" spans="1:6" x14ac:dyDescent="0.2">
      <c r="A11" s="35"/>
      <c r="B11" s="35"/>
      <c r="C11" s="35"/>
      <c r="D11" s="35"/>
      <c r="E11" s="35"/>
      <c r="F11" s="35"/>
    </row>
    <row r="12" spans="1:6" x14ac:dyDescent="0.2">
      <c r="A12" s="35"/>
      <c r="B12" s="35"/>
      <c r="C12" s="35"/>
      <c r="D12" s="35"/>
      <c r="E12" s="35"/>
      <c r="F12" s="35"/>
    </row>
    <row r="13" spans="1:6" x14ac:dyDescent="0.2">
      <c r="A13" s="35"/>
      <c r="B13" s="35"/>
      <c r="C13" s="35"/>
      <c r="D13" s="35"/>
      <c r="E13" s="35"/>
      <c r="F13" s="35"/>
    </row>
    <row r="14" spans="1:6" x14ac:dyDescent="0.2">
      <c r="A14" s="35"/>
      <c r="B14" s="35"/>
      <c r="C14" s="35"/>
      <c r="D14" s="35"/>
      <c r="E14" s="35"/>
      <c r="F14" s="35"/>
    </row>
    <row r="15" spans="1:6" x14ac:dyDescent="0.2">
      <c r="A15" s="35"/>
      <c r="B15" s="35"/>
      <c r="C15" s="35"/>
      <c r="D15" s="35"/>
      <c r="E15" s="35"/>
      <c r="F15" s="35"/>
    </row>
    <row r="16" spans="1:6" x14ac:dyDescent="0.2">
      <c r="A16" s="35"/>
      <c r="B16" s="35"/>
      <c r="C16" s="35"/>
      <c r="D16" s="35"/>
      <c r="E16" s="35"/>
      <c r="F16" s="35"/>
    </row>
    <row r="17" spans="1:6" x14ac:dyDescent="0.2">
      <c r="A17" s="35"/>
      <c r="B17" s="35"/>
      <c r="C17" s="35"/>
      <c r="D17" s="35"/>
      <c r="E17" s="35"/>
      <c r="F17" s="35"/>
    </row>
    <row r="18" spans="1:6" ht="36" customHeight="1" x14ac:dyDescent="0.25">
      <c r="A18" s="35"/>
      <c r="B18" s="34"/>
      <c r="C18" s="35"/>
      <c r="D18" s="35"/>
      <c r="E18" s="35"/>
      <c r="F18" s="35"/>
    </row>
    <row r="19" spans="1:6" ht="15" x14ac:dyDescent="0.2">
      <c r="A19" s="35"/>
      <c r="B19" s="36"/>
      <c r="C19" s="37"/>
      <c r="D19" s="35"/>
      <c r="E19" s="35"/>
      <c r="F19" s="35"/>
    </row>
    <row r="20" spans="1:6" ht="20.25" x14ac:dyDescent="0.3">
      <c r="A20" s="35"/>
      <c r="B20" s="39" t="s">
        <v>268</v>
      </c>
      <c r="C20" s="37"/>
      <c r="D20" s="35"/>
      <c r="E20" s="35"/>
      <c r="F20" s="35"/>
    </row>
    <row r="21" spans="1:6" ht="15" x14ac:dyDescent="0.2">
      <c r="A21" s="35"/>
      <c r="B21" s="36"/>
      <c r="C21" s="37"/>
      <c r="D21" s="35"/>
      <c r="E21" s="35"/>
      <c r="F21" s="35"/>
    </row>
    <row r="22" spans="1:6" ht="15" x14ac:dyDescent="0.2">
      <c r="A22" s="35"/>
      <c r="B22" s="36"/>
      <c r="C22" s="37"/>
      <c r="D22" s="35"/>
      <c r="E22" s="35"/>
      <c r="F22" s="35"/>
    </row>
    <row r="23" spans="1:6" ht="15" x14ac:dyDescent="0.2">
      <c r="A23" s="35"/>
      <c r="B23" s="36"/>
      <c r="C23" s="37"/>
      <c r="D23" s="35"/>
      <c r="E23" s="35"/>
      <c r="F23" s="35"/>
    </row>
    <row r="24" spans="1:6" ht="15" x14ac:dyDescent="0.2">
      <c r="A24" s="35"/>
      <c r="B24" s="36"/>
      <c r="C24" s="37"/>
      <c r="D24" s="35"/>
      <c r="E24" s="35"/>
      <c r="F24" s="35"/>
    </row>
    <row r="25" spans="1:6" ht="171.75" customHeight="1" x14ac:dyDescent="0.2">
      <c r="A25" s="35"/>
      <c r="B25" s="36"/>
      <c r="C25" s="37"/>
      <c r="D25" s="35"/>
      <c r="E25" s="35"/>
      <c r="F25" s="35"/>
    </row>
    <row r="26" spans="1:6" ht="15" x14ac:dyDescent="0.2">
      <c r="B26" s="142"/>
      <c r="C26" s="143"/>
    </row>
    <row r="27" spans="1:6" ht="15" x14ac:dyDescent="0.2">
      <c r="B27" s="142"/>
      <c r="C27" s="143"/>
    </row>
    <row r="28" spans="1:6" ht="15" x14ac:dyDescent="0.2">
      <c r="B28" s="55"/>
      <c r="C28" s="55"/>
    </row>
    <row r="29" spans="1:6" ht="15" x14ac:dyDescent="0.2">
      <c r="B29" s="55"/>
      <c r="C29" s="55"/>
    </row>
  </sheetData>
  <sheetProtection password="B7F3" sheet="1" objects="1" scenarios="1"/>
  <phoneticPr fontId="3" type="noConversion"/>
  <hyperlinks>
    <hyperlink ref="B20" location="GRI_Index" display="Click here for Index"/>
  </hyperlinks>
  <pageMargins left="0.75" right="0.75" top="1" bottom="1" header="0.5" footer="0.5"/>
  <pageSetup paperSize="9" scale="86"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90"/>
  <sheetViews>
    <sheetView showGridLines="0" showRowColHeaders="0" zoomScaleNormal="100" workbookViewId="0">
      <pane ySplit="3" topLeftCell="A4" activePane="bottomLeft" state="frozen"/>
      <selection activeCell="P26" sqref="P26"/>
      <selection pane="bottomLeft" activeCell="A79" sqref="A79"/>
    </sheetView>
  </sheetViews>
  <sheetFormatPr defaultRowHeight="14.25" x14ac:dyDescent="0.2"/>
  <cols>
    <col min="1" max="1" width="6.5703125" style="2" customWidth="1"/>
    <col min="2" max="2" width="30.42578125" style="4" customWidth="1"/>
    <col min="3" max="10" width="9.7109375" style="4" customWidth="1"/>
    <col min="11" max="11" width="40.28515625" style="99" customWidth="1"/>
  </cols>
  <sheetData>
    <row r="1" spans="1:13" ht="34.5" customHeight="1" x14ac:dyDescent="0.3">
      <c r="A1" s="885" t="s">
        <v>7</v>
      </c>
      <c r="B1" s="886"/>
      <c r="C1" s="886"/>
      <c r="D1" s="886"/>
      <c r="E1" s="886"/>
      <c r="F1" s="886"/>
      <c r="G1" s="886"/>
      <c r="H1" s="887"/>
      <c r="I1" s="887"/>
      <c r="J1" s="887"/>
      <c r="K1" s="887"/>
    </row>
    <row r="2" spans="1:13" ht="8.25" customHeight="1" x14ac:dyDescent="0.25">
      <c r="A2" s="104"/>
      <c r="B2" s="78"/>
      <c r="C2" s="78"/>
      <c r="D2" s="78"/>
      <c r="E2" s="78"/>
      <c r="F2" s="78"/>
      <c r="G2" s="78"/>
      <c r="H2" s="78"/>
      <c r="I2" s="78"/>
      <c r="J2" s="78"/>
      <c r="K2" s="105"/>
    </row>
    <row r="3" spans="1:13" s="100" customFormat="1" ht="15.75" customHeight="1" x14ac:dyDescent="0.2">
      <c r="A3" s="446" t="s">
        <v>118</v>
      </c>
      <c r="B3" s="61" t="s">
        <v>184</v>
      </c>
      <c r="C3" s="61">
        <v>2014</v>
      </c>
      <c r="D3" s="61">
        <v>2013</v>
      </c>
      <c r="E3" s="61">
        <v>2012</v>
      </c>
      <c r="F3" s="61">
        <v>2011</v>
      </c>
      <c r="G3" s="61">
        <v>2010</v>
      </c>
      <c r="H3" s="61">
        <v>2009</v>
      </c>
      <c r="I3" s="61">
        <v>2008</v>
      </c>
      <c r="J3" s="61">
        <v>2007</v>
      </c>
      <c r="K3" s="61" t="s">
        <v>185</v>
      </c>
    </row>
    <row r="4" spans="1:13" s="12" customFormat="1" ht="44.25" customHeight="1" x14ac:dyDescent="0.2">
      <c r="A4" s="898" t="s">
        <v>725</v>
      </c>
      <c r="B4" s="898"/>
      <c r="C4" s="493"/>
      <c r="D4" s="899" t="s">
        <v>748</v>
      </c>
      <c r="E4" s="900"/>
      <c r="F4" s="900"/>
      <c r="G4" s="900"/>
      <c r="H4" s="900"/>
      <c r="I4" s="900"/>
      <c r="J4" s="900"/>
      <c r="K4" s="900"/>
      <c r="M4" s="167"/>
    </row>
    <row r="5" spans="1:13" s="12" customFormat="1" ht="21" customHeight="1" x14ac:dyDescent="0.2">
      <c r="A5" s="451" t="s">
        <v>754</v>
      </c>
      <c r="B5" s="452" t="s">
        <v>726</v>
      </c>
      <c r="C5" s="494"/>
      <c r="D5" s="901"/>
      <c r="E5" s="902"/>
      <c r="F5" s="902"/>
      <c r="G5" s="902"/>
      <c r="H5" s="902"/>
      <c r="I5" s="902"/>
      <c r="J5" s="902"/>
      <c r="K5" s="903"/>
    </row>
    <row r="6" spans="1:13" s="12" customFormat="1" ht="12.75" x14ac:dyDescent="0.2">
      <c r="A6" s="293"/>
      <c r="B6" s="198" t="s">
        <v>127</v>
      </c>
      <c r="C6" s="497">
        <v>17109</v>
      </c>
      <c r="D6" s="379">
        <v>16282</v>
      </c>
      <c r="E6" s="430">
        <v>16060</v>
      </c>
      <c r="F6" s="430">
        <v>14667</v>
      </c>
      <c r="G6" s="430">
        <v>12078</v>
      </c>
      <c r="H6" s="430">
        <v>11773</v>
      </c>
      <c r="I6" s="430">
        <v>11821</v>
      </c>
      <c r="J6" s="430">
        <v>10804</v>
      </c>
      <c r="K6" s="418"/>
      <c r="M6" s="167"/>
    </row>
    <row r="7" spans="1:13" s="12" customFormat="1" ht="12.75" x14ac:dyDescent="0.2">
      <c r="A7" s="293"/>
      <c r="B7" s="198" t="s">
        <v>555</v>
      </c>
      <c r="C7" s="497">
        <v>17753</v>
      </c>
      <c r="D7" s="379">
        <v>16308</v>
      </c>
      <c r="E7" s="430">
        <v>16419</v>
      </c>
      <c r="F7" s="430">
        <v>16064</v>
      </c>
      <c r="G7" s="430">
        <v>12618</v>
      </c>
      <c r="H7" s="430">
        <v>11390</v>
      </c>
      <c r="I7" s="430">
        <v>12119</v>
      </c>
      <c r="J7" s="430">
        <v>11395</v>
      </c>
      <c r="K7" s="418"/>
    </row>
    <row r="8" spans="1:13" s="247" customFormat="1" ht="12.75" x14ac:dyDescent="0.2">
      <c r="A8" s="293"/>
      <c r="B8" s="198" t="s">
        <v>556</v>
      </c>
      <c r="C8" s="294" t="s">
        <v>829</v>
      </c>
      <c r="D8" s="294">
        <v>0.10199999999999999</v>
      </c>
      <c r="E8" s="294">
        <v>0.10299999999999999</v>
      </c>
      <c r="F8" s="295">
        <v>8.5999999999999993E-2</v>
      </c>
      <c r="G8" s="273" t="s">
        <v>557</v>
      </c>
      <c r="H8" s="273" t="s">
        <v>558</v>
      </c>
      <c r="I8" s="294">
        <v>0.11700000000000001</v>
      </c>
      <c r="J8" s="294">
        <v>8.1000000000000003E-2</v>
      </c>
      <c r="K8" s="419"/>
    </row>
    <row r="9" spans="1:13" s="12" customFormat="1" ht="22.5" customHeight="1" x14ac:dyDescent="0.2">
      <c r="A9" s="17" t="s">
        <v>755</v>
      </c>
      <c r="B9" s="453" t="s">
        <v>756</v>
      </c>
      <c r="C9" s="498"/>
      <c r="D9" s="909"/>
      <c r="E9" s="910"/>
      <c r="F9" s="910"/>
      <c r="G9" s="910"/>
      <c r="H9" s="910"/>
      <c r="I9" s="910"/>
      <c r="J9" s="910"/>
      <c r="K9" s="911"/>
    </row>
    <row r="10" spans="1:13" s="12" customFormat="1" ht="22.5" customHeight="1" x14ac:dyDescent="0.2">
      <c r="A10" s="293" t="s">
        <v>581</v>
      </c>
      <c r="B10" s="435" t="s">
        <v>727</v>
      </c>
      <c r="C10" s="495"/>
      <c r="D10" s="904" t="s">
        <v>728</v>
      </c>
      <c r="E10" s="905"/>
      <c r="F10" s="905"/>
      <c r="G10" s="905"/>
      <c r="H10" s="905"/>
      <c r="I10" s="905"/>
      <c r="J10" s="905"/>
      <c r="K10" s="906"/>
    </row>
    <row r="11" spans="1:13" s="12" customFormat="1" ht="22.5" customHeight="1" x14ac:dyDescent="0.2">
      <c r="A11" s="231"/>
      <c r="B11" s="198" t="s">
        <v>729</v>
      </c>
      <c r="C11" s="294">
        <v>0.193</v>
      </c>
      <c r="D11" s="294">
        <v>0.189</v>
      </c>
      <c r="E11" s="294">
        <v>0.187</v>
      </c>
      <c r="F11" s="294">
        <v>0.192</v>
      </c>
      <c r="G11" s="294">
        <v>0.19500000000000001</v>
      </c>
      <c r="H11" s="912"/>
      <c r="I11" s="913"/>
      <c r="J11" s="913"/>
      <c r="K11" s="914"/>
    </row>
    <row r="12" spans="1:13" s="12" customFormat="1" ht="22.5" customHeight="1" x14ac:dyDescent="0.2">
      <c r="A12" s="231"/>
      <c r="B12" s="198" t="s">
        <v>730</v>
      </c>
      <c r="C12" s="294">
        <v>0.80700000000000005</v>
      </c>
      <c r="D12" s="294">
        <v>0.81100000000000005</v>
      </c>
      <c r="E12" s="294">
        <v>0.81299999999999994</v>
      </c>
      <c r="F12" s="294">
        <v>0.80800000000000005</v>
      </c>
      <c r="G12" s="294">
        <v>0.80500000000000005</v>
      </c>
      <c r="H12" s="915"/>
      <c r="I12" s="916"/>
      <c r="J12" s="916"/>
      <c r="K12" s="917"/>
    </row>
    <row r="13" spans="1:13" s="12" customFormat="1" ht="22.5" customHeight="1" x14ac:dyDescent="0.2">
      <c r="A13" s="231" t="s">
        <v>582</v>
      </c>
      <c r="B13" s="198" t="s">
        <v>731</v>
      </c>
      <c r="C13" s="496"/>
      <c r="D13" s="907" t="s">
        <v>732</v>
      </c>
      <c r="E13" s="908"/>
      <c r="F13" s="908"/>
      <c r="G13" s="908"/>
      <c r="H13" s="908"/>
      <c r="I13" s="908"/>
      <c r="J13" s="908"/>
      <c r="K13" s="908"/>
    </row>
    <row r="14" spans="1:13" s="12" customFormat="1" ht="22.5" customHeight="1" x14ac:dyDescent="0.2">
      <c r="A14" s="231" t="s">
        <v>583</v>
      </c>
      <c r="B14" s="435" t="s">
        <v>733</v>
      </c>
      <c r="C14" s="492"/>
      <c r="D14" s="921"/>
      <c r="E14" s="922"/>
      <c r="F14" s="922"/>
      <c r="G14" s="923"/>
      <c r="H14" s="918"/>
      <c r="I14" s="910"/>
      <c r="J14" s="910"/>
      <c r="K14" s="911"/>
    </row>
    <row r="15" spans="1:13" s="12" customFormat="1" ht="22.5" customHeight="1" x14ac:dyDescent="0.2">
      <c r="A15" s="231"/>
      <c r="B15" s="198" t="s">
        <v>734</v>
      </c>
      <c r="C15" s="497">
        <v>4884</v>
      </c>
      <c r="D15" s="379">
        <v>4188</v>
      </c>
      <c r="E15" s="379">
        <v>4161</v>
      </c>
      <c r="F15" s="379">
        <v>3929</v>
      </c>
      <c r="G15" s="379">
        <v>3416</v>
      </c>
      <c r="H15" s="918"/>
      <c r="I15" s="910"/>
      <c r="J15" s="910"/>
      <c r="K15" s="911"/>
    </row>
    <row r="16" spans="1:13" s="12" customFormat="1" ht="22.5" customHeight="1" x14ac:dyDescent="0.2">
      <c r="A16" s="231"/>
      <c r="B16" s="198" t="s">
        <v>735</v>
      </c>
      <c r="C16" s="497">
        <v>3072</v>
      </c>
      <c r="D16" s="379">
        <v>3003</v>
      </c>
      <c r="E16" s="379">
        <v>2912</v>
      </c>
      <c r="F16" s="379">
        <v>2795</v>
      </c>
      <c r="G16" s="379">
        <v>2431</v>
      </c>
      <c r="H16" s="918"/>
      <c r="I16" s="910"/>
      <c r="J16" s="910"/>
      <c r="K16" s="911"/>
    </row>
    <row r="17" spans="1:11" s="12" customFormat="1" ht="22.5" customHeight="1" x14ac:dyDescent="0.2">
      <c r="A17" s="231"/>
      <c r="B17" s="198" t="s">
        <v>736</v>
      </c>
      <c r="C17" s="497">
        <v>752</v>
      </c>
      <c r="D17" s="379">
        <v>746</v>
      </c>
      <c r="E17" s="379">
        <v>754</v>
      </c>
      <c r="F17" s="379">
        <v>732</v>
      </c>
      <c r="G17" s="379">
        <v>677</v>
      </c>
      <c r="H17" s="918"/>
      <c r="I17" s="910"/>
      <c r="J17" s="910"/>
      <c r="K17" s="911"/>
    </row>
    <row r="18" spans="1:11" s="12" customFormat="1" ht="22.5" customHeight="1" x14ac:dyDescent="0.2">
      <c r="A18" s="231"/>
      <c r="B18" s="198" t="s">
        <v>737</v>
      </c>
      <c r="C18" s="497">
        <v>5556</v>
      </c>
      <c r="D18" s="379">
        <v>5461</v>
      </c>
      <c r="E18" s="379">
        <v>5769</v>
      </c>
      <c r="F18" s="379">
        <v>5037</v>
      </c>
      <c r="G18" s="379">
        <v>3781</v>
      </c>
      <c r="H18" s="918"/>
      <c r="I18" s="910"/>
      <c r="J18" s="910"/>
      <c r="K18" s="911"/>
    </row>
    <row r="19" spans="1:11" s="12" customFormat="1" ht="22.5" customHeight="1" x14ac:dyDescent="0.2">
      <c r="A19" s="231"/>
      <c r="B19" s="198" t="s">
        <v>738</v>
      </c>
      <c r="C19" s="497">
        <v>1930</v>
      </c>
      <c r="D19" s="379">
        <v>1932</v>
      </c>
      <c r="E19" s="379">
        <v>1524</v>
      </c>
      <c r="F19" s="379">
        <v>1412</v>
      </c>
      <c r="G19" s="379">
        <v>1319</v>
      </c>
      <c r="H19" s="918"/>
      <c r="I19" s="910"/>
      <c r="J19" s="910"/>
      <c r="K19" s="911"/>
    </row>
    <row r="20" spans="1:11" s="12" customFormat="1" ht="22.5" customHeight="1" x14ac:dyDescent="0.2">
      <c r="A20" s="231"/>
      <c r="B20" s="198" t="s">
        <v>739</v>
      </c>
      <c r="C20" s="497">
        <v>749</v>
      </c>
      <c r="D20" s="379">
        <v>783</v>
      </c>
      <c r="E20" s="379">
        <v>776</v>
      </c>
      <c r="F20" s="924">
        <v>762</v>
      </c>
      <c r="G20" s="924">
        <v>454</v>
      </c>
      <c r="H20" s="918"/>
      <c r="I20" s="919"/>
      <c r="J20" s="919"/>
      <c r="K20" s="920"/>
    </row>
    <row r="21" spans="1:11" s="12" customFormat="1" ht="22.5" customHeight="1" x14ac:dyDescent="0.2">
      <c r="A21" s="231"/>
      <c r="B21" s="198" t="s">
        <v>740</v>
      </c>
      <c r="C21" s="497">
        <v>166</v>
      </c>
      <c r="D21" s="379">
        <v>169</v>
      </c>
      <c r="E21" s="379">
        <v>164</v>
      </c>
      <c r="F21" s="908"/>
      <c r="G21" s="908"/>
      <c r="H21" s="918"/>
      <c r="I21" s="919"/>
      <c r="J21" s="919"/>
      <c r="K21" s="920"/>
    </row>
    <row r="22" spans="1:11" s="12" customFormat="1" ht="22.5" customHeight="1" x14ac:dyDescent="0.2">
      <c r="A22" s="231" t="s">
        <v>584</v>
      </c>
      <c r="B22" s="435" t="s">
        <v>741</v>
      </c>
      <c r="C22" s="492"/>
      <c r="D22" s="921"/>
      <c r="E22" s="922"/>
      <c r="F22" s="922"/>
      <c r="G22" s="923"/>
      <c r="H22" s="918"/>
      <c r="I22" s="919"/>
      <c r="J22" s="919"/>
      <c r="K22" s="920"/>
    </row>
    <row r="23" spans="1:11" s="12" customFormat="1" ht="22.5" customHeight="1" x14ac:dyDescent="0.2">
      <c r="A23" s="231"/>
      <c r="B23" s="198" t="s">
        <v>742</v>
      </c>
      <c r="C23" s="497">
        <v>7651</v>
      </c>
      <c r="D23" s="379">
        <v>7619</v>
      </c>
      <c r="E23" s="379">
        <v>7762</v>
      </c>
      <c r="F23" s="379">
        <v>6293</v>
      </c>
      <c r="G23" s="379">
        <v>5302</v>
      </c>
      <c r="H23" s="918"/>
      <c r="I23" s="919"/>
      <c r="J23" s="919"/>
      <c r="K23" s="920"/>
    </row>
    <row r="24" spans="1:11" s="12" customFormat="1" ht="22.5" customHeight="1" x14ac:dyDescent="0.2">
      <c r="A24" s="231"/>
      <c r="B24" s="198" t="s">
        <v>743</v>
      </c>
      <c r="C24" s="497">
        <v>1766</v>
      </c>
      <c r="D24" s="379">
        <v>1585</v>
      </c>
      <c r="E24" s="379">
        <v>1674</v>
      </c>
      <c r="F24" s="379">
        <v>1404</v>
      </c>
      <c r="G24" s="379">
        <v>1276</v>
      </c>
      <c r="H24" s="918"/>
      <c r="I24" s="919"/>
      <c r="J24" s="919"/>
      <c r="K24" s="920"/>
    </row>
    <row r="25" spans="1:11" s="12" customFormat="1" ht="22.5" customHeight="1" x14ac:dyDescent="0.2">
      <c r="A25" s="231"/>
      <c r="B25" s="198" t="s">
        <v>744</v>
      </c>
      <c r="C25" s="497">
        <v>539</v>
      </c>
      <c r="D25" s="379">
        <v>497</v>
      </c>
      <c r="E25" s="379">
        <v>531</v>
      </c>
      <c r="F25" s="379">
        <v>512</v>
      </c>
      <c r="G25" s="379">
        <v>441</v>
      </c>
      <c r="H25" s="918"/>
      <c r="I25" s="919"/>
      <c r="J25" s="919"/>
      <c r="K25" s="920"/>
    </row>
    <row r="26" spans="1:11" s="12" customFormat="1" ht="22.5" customHeight="1" x14ac:dyDescent="0.2">
      <c r="A26" s="231"/>
      <c r="B26" s="198" t="s">
        <v>745</v>
      </c>
      <c r="C26" s="497">
        <v>1592</v>
      </c>
      <c r="D26" s="379">
        <v>1639</v>
      </c>
      <c r="E26" s="379">
        <v>1604</v>
      </c>
      <c r="F26" s="379">
        <v>1345</v>
      </c>
      <c r="G26" s="379">
        <v>1241</v>
      </c>
      <c r="H26" s="918"/>
      <c r="I26" s="919"/>
      <c r="J26" s="919"/>
      <c r="K26" s="920"/>
    </row>
    <row r="27" spans="1:11" s="12" customFormat="1" ht="22.5" customHeight="1" x14ac:dyDescent="0.2">
      <c r="A27" s="231"/>
      <c r="B27" s="198" t="s">
        <v>746</v>
      </c>
      <c r="C27" s="497">
        <v>4930</v>
      </c>
      <c r="D27" s="379">
        <v>4870</v>
      </c>
      <c r="E27" s="379">
        <v>4340</v>
      </c>
      <c r="F27" s="379">
        <v>3770</v>
      </c>
      <c r="G27" s="379">
        <v>3383</v>
      </c>
      <c r="H27" s="918"/>
      <c r="I27" s="919"/>
      <c r="J27" s="919"/>
      <c r="K27" s="920"/>
    </row>
    <row r="28" spans="1:11" s="12" customFormat="1" ht="22.5" customHeight="1" x14ac:dyDescent="0.2">
      <c r="A28" s="231"/>
      <c r="B28" s="198" t="s">
        <v>747</v>
      </c>
      <c r="C28" s="497">
        <v>1275</v>
      </c>
      <c r="D28" s="379">
        <v>98</v>
      </c>
      <c r="E28" s="379">
        <v>508</v>
      </c>
      <c r="F28" s="379">
        <v>2740</v>
      </c>
      <c r="G28" s="379">
        <v>975</v>
      </c>
      <c r="H28" s="918"/>
      <c r="I28" s="919"/>
      <c r="J28" s="919"/>
      <c r="K28" s="920"/>
    </row>
    <row r="29" spans="1:11" s="12" customFormat="1" ht="33.75" customHeight="1" x14ac:dyDescent="0.2">
      <c r="A29" s="106" t="s">
        <v>8</v>
      </c>
      <c r="B29" s="15" t="s">
        <v>102</v>
      </c>
      <c r="C29" s="925" t="s">
        <v>124</v>
      </c>
      <c r="D29" s="926"/>
      <c r="E29" s="926"/>
      <c r="F29" s="926"/>
      <c r="G29" s="926"/>
      <c r="H29" s="926"/>
      <c r="I29" s="926"/>
      <c r="J29" s="926"/>
      <c r="K29" s="927"/>
    </row>
    <row r="30" spans="1:11" s="12" customFormat="1" ht="38.25" customHeight="1" x14ac:dyDescent="0.2">
      <c r="A30" s="106" t="s">
        <v>9</v>
      </c>
      <c r="B30" s="17" t="s">
        <v>121</v>
      </c>
      <c r="C30" s="925" t="s">
        <v>131</v>
      </c>
      <c r="D30" s="926"/>
      <c r="E30" s="926"/>
      <c r="F30" s="926"/>
      <c r="G30" s="926"/>
      <c r="H30" s="926"/>
      <c r="I30" s="926"/>
      <c r="J30" s="926"/>
      <c r="K30" s="927"/>
    </row>
    <row r="31" spans="1:11" s="12" customFormat="1" ht="47.25" customHeight="1" x14ac:dyDescent="0.2">
      <c r="A31" s="106" t="s">
        <v>10</v>
      </c>
      <c r="B31" s="15" t="s">
        <v>11</v>
      </c>
      <c r="C31" s="925" t="s">
        <v>124</v>
      </c>
      <c r="D31" s="926"/>
      <c r="E31" s="926"/>
      <c r="F31" s="926"/>
      <c r="G31" s="926"/>
      <c r="H31" s="926"/>
      <c r="I31" s="926"/>
      <c r="J31" s="926"/>
      <c r="K31" s="927"/>
    </row>
    <row r="32" spans="1:11" s="12" customFormat="1" ht="81.75" customHeight="1" x14ac:dyDescent="0.2">
      <c r="A32" s="293" t="s">
        <v>12</v>
      </c>
      <c r="B32" s="17" t="s">
        <v>119</v>
      </c>
      <c r="C32" s="904" t="s">
        <v>785</v>
      </c>
      <c r="D32" s="928"/>
      <c r="E32" s="928"/>
      <c r="F32" s="928"/>
      <c r="G32" s="928"/>
      <c r="H32" s="928"/>
      <c r="I32" s="928"/>
      <c r="J32" s="928"/>
      <c r="K32" s="929"/>
    </row>
    <row r="33" spans="1:11" s="12" customFormat="1" ht="46.5" customHeight="1" x14ac:dyDescent="0.2">
      <c r="A33" s="888" t="s">
        <v>13</v>
      </c>
      <c r="B33" s="231" t="s">
        <v>132</v>
      </c>
      <c r="C33" s="904" t="s">
        <v>786</v>
      </c>
      <c r="D33" s="928"/>
      <c r="E33" s="928"/>
      <c r="F33" s="928"/>
      <c r="G33" s="928"/>
      <c r="H33" s="928"/>
      <c r="I33" s="928"/>
      <c r="J33" s="928"/>
      <c r="K33" s="929"/>
    </row>
    <row r="34" spans="1:11" s="12" customFormat="1" ht="56.25" x14ac:dyDescent="0.2">
      <c r="A34" s="889"/>
      <c r="B34" s="431" t="s">
        <v>122</v>
      </c>
      <c r="C34" s="273" t="s">
        <v>580</v>
      </c>
      <c r="D34" s="273" t="s">
        <v>580</v>
      </c>
      <c r="E34" s="273" t="s">
        <v>580</v>
      </c>
      <c r="F34" s="273" t="s">
        <v>580</v>
      </c>
      <c r="G34" s="16">
        <v>36</v>
      </c>
      <c r="H34" s="16">
        <v>35</v>
      </c>
      <c r="I34" s="16">
        <v>33</v>
      </c>
      <c r="J34" s="16">
        <v>27</v>
      </c>
      <c r="K34" s="352" t="s">
        <v>676</v>
      </c>
    </row>
    <row r="35" spans="1:11" s="12" customFormat="1" ht="22.5" x14ac:dyDescent="0.2">
      <c r="A35" s="889"/>
      <c r="B35" s="198" t="s">
        <v>133</v>
      </c>
      <c r="C35" s="497">
        <v>16468</v>
      </c>
      <c r="D35" s="379">
        <v>16308</v>
      </c>
      <c r="E35" s="379">
        <v>16189</v>
      </c>
      <c r="F35" s="378">
        <v>14667</v>
      </c>
      <c r="G35" s="378">
        <v>7191</v>
      </c>
      <c r="H35" s="378">
        <v>7326</v>
      </c>
      <c r="I35" s="378">
        <v>6673</v>
      </c>
      <c r="J35" s="378">
        <v>6052</v>
      </c>
      <c r="K35" s="352" t="s">
        <v>677</v>
      </c>
    </row>
    <row r="36" spans="1:11" s="12" customFormat="1" ht="22.5" x14ac:dyDescent="0.2">
      <c r="A36" s="889"/>
      <c r="B36" s="238" t="s">
        <v>309</v>
      </c>
      <c r="C36" s="273">
        <v>238</v>
      </c>
      <c r="D36" s="273">
        <v>208</v>
      </c>
      <c r="E36" s="273">
        <v>205</v>
      </c>
      <c r="F36" s="379">
        <v>237</v>
      </c>
      <c r="G36" s="379">
        <v>160</v>
      </c>
      <c r="H36" s="378">
        <v>183</v>
      </c>
      <c r="I36" s="378">
        <v>208</v>
      </c>
      <c r="J36" s="378">
        <v>147</v>
      </c>
      <c r="K36" s="499"/>
    </row>
    <row r="37" spans="1:11" s="12" customFormat="1" ht="18.75" customHeight="1" x14ac:dyDescent="0.2">
      <c r="A37" s="889"/>
      <c r="B37" s="431" t="s">
        <v>125</v>
      </c>
      <c r="C37" s="273">
        <v>7.7</v>
      </c>
      <c r="D37" s="273">
        <v>7.8</v>
      </c>
      <c r="E37" s="414">
        <v>7.6</v>
      </c>
      <c r="F37" s="380">
        <v>9.93</v>
      </c>
      <c r="G37" s="380">
        <v>9.69</v>
      </c>
      <c r="H37" s="380">
        <v>10.31</v>
      </c>
      <c r="I37" s="380">
        <v>14.95</v>
      </c>
      <c r="J37" s="380">
        <v>10.35</v>
      </c>
      <c r="K37" s="454"/>
    </row>
    <row r="38" spans="1:11" s="12" customFormat="1" ht="142.5" customHeight="1" x14ac:dyDescent="0.2">
      <c r="A38" s="889"/>
      <c r="B38" s="538" t="s">
        <v>123</v>
      </c>
      <c r="C38" s="273">
        <v>1</v>
      </c>
      <c r="D38" s="273">
        <v>0</v>
      </c>
      <c r="E38" s="273">
        <v>1</v>
      </c>
      <c r="F38" s="378">
        <v>1</v>
      </c>
      <c r="G38" s="378">
        <v>0</v>
      </c>
      <c r="H38" s="378">
        <v>0</v>
      </c>
      <c r="I38" s="378">
        <v>0</v>
      </c>
      <c r="J38" s="378">
        <v>0</v>
      </c>
      <c r="K38" s="352" t="s">
        <v>872</v>
      </c>
    </row>
    <row r="39" spans="1:11" s="12" customFormat="1" ht="22.5" x14ac:dyDescent="0.2">
      <c r="A39" s="889"/>
      <c r="B39" s="431" t="s">
        <v>128</v>
      </c>
      <c r="C39" s="273">
        <v>169</v>
      </c>
      <c r="D39" s="273">
        <v>186</v>
      </c>
      <c r="E39" s="273">
        <v>196</v>
      </c>
      <c r="F39" s="378">
        <v>146</v>
      </c>
      <c r="G39" s="378">
        <v>357</v>
      </c>
      <c r="H39" s="378">
        <v>330</v>
      </c>
      <c r="I39" s="378">
        <v>550</v>
      </c>
      <c r="J39" s="378">
        <v>405</v>
      </c>
      <c r="K39" s="454"/>
    </row>
    <row r="40" spans="1:11" s="12" customFormat="1" ht="22.5" x14ac:dyDescent="0.2">
      <c r="A40" s="890"/>
      <c r="B40" s="431" t="s">
        <v>126</v>
      </c>
      <c r="C40" s="273">
        <v>1.78</v>
      </c>
      <c r="D40" s="273">
        <v>1.44</v>
      </c>
      <c r="E40" s="273">
        <v>1.83</v>
      </c>
      <c r="F40" s="16">
        <v>1.77</v>
      </c>
      <c r="G40" s="16">
        <v>0.57999999999999996</v>
      </c>
      <c r="H40" s="16">
        <v>1.3</v>
      </c>
      <c r="I40" s="16">
        <v>2.95</v>
      </c>
      <c r="J40" s="16">
        <v>1.87</v>
      </c>
      <c r="K40" s="454"/>
    </row>
    <row r="41" spans="1:11" s="247" customFormat="1" ht="12.75" x14ac:dyDescent="0.2">
      <c r="A41" s="455"/>
      <c r="B41" s="353"/>
      <c r="C41" s="353"/>
      <c r="D41" s="353"/>
      <c r="E41" s="353"/>
      <c r="F41" s="353"/>
      <c r="G41" s="353"/>
      <c r="H41" s="353"/>
      <c r="I41" s="354"/>
      <c r="J41" s="354"/>
      <c r="K41" s="447"/>
    </row>
    <row r="42" spans="1:11" s="12" customFormat="1" ht="58.5" customHeight="1" x14ac:dyDescent="0.2">
      <c r="A42" s="106" t="s">
        <v>14</v>
      </c>
      <c r="B42" s="15" t="s">
        <v>15</v>
      </c>
      <c r="C42" s="930" t="s">
        <v>130</v>
      </c>
      <c r="D42" s="931"/>
      <c r="E42" s="931"/>
      <c r="F42" s="931"/>
      <c r="G42" s="931"/>
      <c r="H42" s="931"/>
      <c r="I42" s="931"/>
      <c r="J42" s="931"/>
      <c r="K42" s="932"/>
    </row>
    <row r="43" spans="1:11" s="12" customFormat="1" ht="22.5" customHeight="1" x14ac:dyDescent="0.2">
      <c r="A43" s="106" t="s">
        <v>16</v>
      </c>
      <c r="B43" s="15" t="s">
        <v>134</v>
      </c>
      <c r="C43" s="933" t="s">
        <v>124</v>
      </c>
      <c r="D43" s="934"/>
      <c r="E43" s="934"/>
      <c r="F43" s="934"/>
      <c r="G43" s="934"/>
      <c r="H43" s="934"/>
      <c r="I43" s="934"/>
      <c r="J43" s="934"/>
      <c r="K43" s="935"/>
    </row>
    <row r="44" spans="1:11" s="12" customFormat="1" ht="73.5" customHeight="1" x14ac:dyDescent="0.2">
      <c r="A44" s="106" t="s">
        <v>17</v>
      </c>
      <c r="B44" s="17" t="s">
        <v>120</v>
      </c>
      <c r="C44" s="936" t="s">
        <v>749</v>
      </c>
      <c r="D44" s="937"/>
      <c r="E44" s="937"/>
      <c r="F44" s="937"/>
      <c r="G44" s="937"/>
      <c r="H44" s="937"/>
      <c r="I44" s="937"/>
      <c r="J44" s="937"/>
      <c r="K44" s="938"/>
    </row>
    <row r="45" spans="1:11" s="12" customFormat="1" ht="22.5" customHeight="1" x14ac:dyDescent="0.2">
      <c r="A45" s="106" t="s">
        <v>18</v>
      </c>
      <c r="B45" s="15" t="s">
        <v>103</v>
      </c>
      <c r="C45" s="925" t="s">
        <v>124</v>
      </c>
      <c r="D45" s="926"/>
      <c r="E45" s="926"/>
      <c r="F45" s="926"/>
      <c r="G45" s="926"/>
      <c r="H45" s="926"/>
      <c r="I45" s="926"/>
      <c r="J45" s="926"/>
      <c r="K45" s="927"/>
    </row>
    <row r="46" spans="1:11" s="12" customFormat="1" ht="57" customHeight="1" x14ac:dyDescent="0.2">
      <c r="A46" s="106" t="s">
        <v>19</v>
      </c>
      <c r="B46" s="15" t="s">
        <v>20</v>
      </c>
      <c r="C46" s="930" t="s">
        <v>129</v>
      </c>
      <c r="D46" s="931"/>
      <c r="E46" s="931"/>
      <c r="F46" s="931"/>
      <c r="G46" s="931"/>
      <c r="H46" s="931"/>
      <c r="I46" s="931"/>
      <c r="J46" s="931"/>
      <c r="K46" s="932"/>
    </row>
    <row r="47" spans="1:11" s="12" customFormat="1" ht="68.25" customHeight="1" x14ac:dyDescent="0.2">
      <c r="A47" s="242" t="s">
        <v>21</v>
      </c>
      <c r="B47" s="243" t="s">
        <v>135</v>
      </c>
      <c r="C47" s="904" t="s">
        <v>750</v>
      </c>
      <c r="D47" s="928"/>
      <c r="E47" s="928"/>
      <c r="F47" s="928"/>
      <c r="G47" s="928"/>
      <c r="H47" s="928"/>
      <c r="I47" s="928"/>
      <c r="J47" s="928"/>
      <c r="K47" s="929"/>
    </row>
    <row r="48" spans="1:11" s="12" customFormat="1" ht="57" customHeight="1" x14ac:dyDescent="0.2">
      <c r="A48" s="274"/>
      <c r="B48" s="243" t="s">
        <v>559</v>
      </c>
      <c r="C48" s="537">
        <v>100</v>
      </c>
      <c r="D48" s="273">
        <v>75</v>
      </c>
      <c r="E48" s="16">
        <v>74</v>
      </c>
      <c r="F48" s="16">
        <f>38+37</f>
        <v>75</v>
      </c>
      <c r="G48" s="16">
        <v>66</v>
      </c>
      <c r="H48" s="894" t="s">
        <v>751</v>
      </c>
      <c r="I48" s="894"/>
      <c r="J48" s="894"/>
      <c r="K48" s="894"/>
    </row>
    <row r="49" spans="1:11" s="12" customFormat="1" ht="48.75" customHeight="1" x14ac:dyDescent="0.2">
      <c r="A49" s="275" t="s">
        <v>560</v>
      </c>
      <c r="B49" s="15" t="s">
        <v>468</v>
      </c>
      <c r="C49" s="16">
        <v>3</v>
      </c>
      <c r="D49" s="16">
        <v>5</v>
      </c>
      <c r="E49" s="276">
        <v>1</v>
      </c>
      <c r="F49" s="276">
        <v>2</v>
      </c>
      <c r="G49" s="276">
        <v>0</v>
      </c>
      <c r="H49" s="891" t="s">
        <v>830</v>
      </c>
      <c r="I49" s="892"/>
      <c r="J49" s="892"/>
      <c r="K49" s="893"/>
    </row>
    <row r="50" spans="1:11" s="12" customFormat="1" ht="30.75" customHeight="1" x14ac:dyDescent="0.2">
      <c r="A50" s="275" t="s">
        <v>561</v>
      </c>
      <c r="B50" s="231" t="s">
        <v>469</v>
      </c>
      <c r="C50" s="413">
        <v>0</v>
      </c>
      <c r="D50" s="413">
        <v>0</v>
      </c>
      <c r="E50" s="276">
        <v>0</v>
      </c>
      <c r="F50" s="276">
        <v>1</v>
      </c>
      <c r="G50" s="276">
        <v>0</v>
      </c>
      <c r="H50" s="895"/>
      <c r="I50" s="896"/>
      <c r="J50" s="896"/>
      <c r="K50" s="897"/>
    </row>
    <row r="51" spans="1:11" s="12" customFormat="1" ht="22.5" customHeight="1" x14ac:dyDescent="0.2">
      <c r="A51" s="106" t="s">
        <v>22</v>
      </c>
      <c r="B51" s="15" t="s">
        <v>23</v>
      </c>
      <c r="C51" s="925" t="s">
        <v>124</v>
      </c>
      <c r="D51" s="926"/>
      <c r="E51" s="926"/>
      <c r="F51" s="926"/>
      <c r="G51" s="926"/>
      <c r="H51" s="926"/>
      <c r="I51" s="926"/>
      <c r="J51" s="926"/>
      <c r="K51" s="927"/>
    </row>
    <row r="52" spans="1:11" s="26" customFormat="1" x14ac:dyDescent="0.2">
      <c r="A52" s="101"/>
      <c r="B52" s="101"/>
      <c r="C52" s="101"/>
      <c r="D52" s="101"/>
      <c r="E52" s="101"/>
      <c r="F52" s="101"/>
      <c r="G52" s="101"/>
      <c r="H52" s="101"/>
      <c r="I52" s="101"/>
      <c r="J52" s="101"/>
      <c r="K52" s="102"/>
    </row>
    <row r="53" spans="1:11" s="26" customFormat="1" x14ac:dyDescent="0.2">
      <c r="A53" s="7"/>
      <c r="B53" s="1"/>
      <c r="C53" s="1"/>
      <c r="D53" s="1"/>
      <c r="E53" s="1"/>
      <c r="F53" s="1"/>
      <c r="G53" s="1"/>
      <c r="H53" s="1"/>
      <c r="I53" s="1"/>
      <c r="J53" s="1"/>
      <c r="K53" s="103"/>
    </row>
    <row r="54" spans="1:11" s="26" customFormat="1" x14ac:dyDescent="0.2">
      <c r="A54" s="7"/>
      <c r="B54" s="1"/>
      <c r="C54" s="1"/>
      <c r="D54" s="1"/>
      <c r="E54" s="1"/>
      <c r="F54" s="1"/>
      <c r="G54" s="1"/>
      <c r="H54" s="1"/>
      <c r="I54" s="1"/>
      <c r="J54" s="1"/>
      <c r="K54" s="103"/>
    </row>
    <row r="55" spans="1:11" s="26" customFormat="1" x14ac:dyDescent="0.2">
      <c r="A55" s="7"/>
      <c r="B55" s="1"/>
      <c r="C55" s="1"/>
      <c r="D55" s="1"/>
      <c r="E55" s="1"/>
      <c r="F55" s="1"/>
      <c r="G55" s="1"/>
      <c r="H55" s="1"/>
      <c r="I55" s="1"/>
      <c r="J55" s="1"/>
      <c r="K55" s="103"/>
    </row>
    <row r="56" spans="1:11" s="26" customFormat="1" x14ac:dyDescent="0.2">
      <c r="A56" s="7"/>
      <c r="B56" s="1"/>
      <c r="C56" s="1"/>
      <c r="D56" s="1"/>
      <c r="E56" s="1"/>
      <c r="F56" s="1"/>
      <c r="G56" s="1"/>
      <c r="H56" s="1"/>
      <c r="I56" s="1"/>
      <c r="J56" s="1"/>
      <c r="K56" s="103"/>
    </row>
    <row r="57" spans="1:11" s="26" customFormat="1" x14ac:dyDescent="0.2">
      <c r="A57" s="7"/>
      <c r="B57" s="1"/>
      <c r="C57" s="1"/>
      <c r="D57" s="1"/>
      <c r="E57" s="1"/>
      <c r="F57" s="1"/>
      <c r="G57" s="1"/>
      <c r="H57" s="1"/>
      <c r="I57" s="1"/>
      <c r="J57" s="1"/>
      <c r="K57" s="103"/>
    </row>
    <row r="58" spans="1:11" s="26" customFormat="1" x14ac:dyDescent="0.2">
      <c r="A58" s="7"/>
      <c r="B58" s="1"/>
      <c r="C58" s="1"/>
      <c r="D58" s="1"/>
      <c r="E58" s="1"/>
      <c r="F58" s="1"/>
      <c r="G58" s="1"/>
      <c r="H58" s="1"/>
      <c r="I58" s="1"/>
      <c r="J58" s="1"/>
      <c r="K58" s="103"/>
    </row>
    <row r="59" spans="1:11" s="26" customFormat="1" x14ac:dyDescent="0.2">
      <c r="A59" s="7"/>
      <c r="B59" s="1"/>
      <c r="C59" s="1"/>
      <c r="D59" s="1"/>
      <c r="E59" s="1"/>
      <c r="F59" s="1"/>
      <c r="G59" s="1"/>
      <c r="H59" s="1"/>
      <c r="I59" s="1"/>
      <c r="J59" s="1"/>
      <c r="K59" s="103"/>
    </row>
    <row r="60" spans="1:11" s="26" customFormat="1" x14ac:dyDescent="0.2">
      <c r="A60" s="7"/>
      <c r="B60" s="1"/>
      <c r="C60" s="1"/>
      <c r="D60" s="1"/>
      <c r="E60" s="1"/>
      <c r="F60" s="1"/>
      <c r="G60" s="1"/>
      <c r="H60" s="1"/>
      <c r="I60" s="1"/>
      <c r="J60" s="1"/>
      <c r="K60" s="103"/>
    </row>
    <row r="61" spans="1:11" s="26" customFormat="1" x14ac:dyDescent="0.2">
      <c r="A61" s="7"/>
      <c r="B61" s="1"/>
      <c r="C61" s="1"/>
      <c r="D61" s="1"/>
      <c r="E61" s="1"/>
      <c r="F61" s="1"/>
      <c r="G61" s="1"/>
      <c r="H61" s="1"/>
      <c r="I61" s="1"/>
      <c r="J61" s="1"/>
      <c r="K61" s="103"/>
    </row>
    <row r="62" spans="1:11" s="26" customFormat="1" x14ac:dyDescent="0.2">
      <c r="A62" s="7"/>
      <c r="B62" s="1"/>
      <c r="C62" s="1"/>
      <c r="D62" s="1"/>
      <c r="E62" s="1"/>
      <c r="F62" s="1"/>
      <c r="G62" s="1"/>
      <c r="H62" s="1"/>
      <c r="I62" s="1"/>
      <c r="J62" s="1"/>
      <c r="K62" s="103"/>
    </row>
    <row r="63" spans="1:11" s="26" customFormat="1" x14ac:dyDescent="0.2">
      <c r="A63" s="7"/>
      <c r="B63" s="1"/>
      <c r="C63" s="1"/>
      <c r="D63" s="1"/>
      <c r="E63" s="1"/>
      <c r="F63" s="1"/>
      <c r="G63" s="1"/>
      <c r="H63" s="1"/>
      <c r="I63" s="1"/>
      <c r="J63" s="1"/>
      <c r="K63" s="103"/>
    </row>
    <row r="64" spans="1:11" s="26" customFormat="1" x14ac:dyDescent="0.2">
      <c r="A64" s="7"/>
      <c r="B64" s="1"/>
      <c r="C64" s="1"/>
      <c r="D64" s="1"/>
      <c r="E64" s="1"/>
      <c r="F64" s="1"/>
      <c r="G64" s="1"/>
      <c r="H64" s="1"/>
      <c r="I64" s="1"/>
      <c r="J64" s="1"/>
      <c r="K64" s="103"/>
    </row>
    <row r="65" spans="1:11" s="26" customFormat="1" x14ac:dyDescent="0.2">
      <c r="A65" s="7"/>
      <c r="B65" s="1"/>
      <c r="C65" s="1"/>
      <c r="D65" s="1"/>
      <c r="E65" s="1"/>
      <c r="F65" s="1"/>
      <c r="G65" s="1"/>
      <c r="H65" s="1"/>
      <c r="I65" s="1"/>
      <c r="J65" s="1"/>
      <c r="K65" s="103"/>
    </row>
    <row r="66" spans="1:11" s="26" customFormat="1" x14ac:dyDescent="0.2">
      <c r="A66" s="7"/>
      <c r="B66" s="1"/>
      <c r="C66" s="1"/>
      <c r="D66" s="1"/>
      <c r="E66" s="1"/>
      <c r="F66" s="1"/>
      <c r="G66" s="1"/>
      <c r="H66" s="1"/>
      <c r="I66" s="1"/>
      <c r="J66" s="1"/>
      <c r="K66" s="103"/>
    </row>
    <row r="67" spans="1:11" s="26" customFormat="1" x14ac:dyDescent="0.2">
      <c r="A67" s="7"/>
      <c r="B67" s="1"/>
      <c r="C67" s="1"/>
      <c r="D67" s="1"/>
      <c r="E67" s="1"/>
      <c r="F67" s="1"/>
      <c r="G67" s="1"/>
      <c r="H67" s="1"/>
      <c r="I67" s="1"/>
      <c r="J67" s="1"/>
      <c r="K67" s="103"/>
    </row>
    <row r="68" spans="1:11" s="26" customFormat="1" x14ac:dyDescent="0.2">
      <c r="A68" s="7"/>
      <c r="B68" s="1"/>
      <c r="C68" s="1"/>
      <c r="D68" s="1"/>
      <c r="E68" s="1"/>
      <c r="F68" s="1"/>
      <c r="G68" s="1"/>
      <c r="H68" s="1"/>
      <c r="I68" s="1"/>
      <c r="J68" s="1"/>
      <c r="K68" s="103"/>
    </row>
    <row r="69" spans="1:11" s="26" customFormat="1" x14ac:dyDescent="0.2">
      <c r="A69" s="7"/>
      <c r="B69" s="1"/>
      <c r="C69" s="1"/>
      <c r="D69" s="1"/>
      <c r="E69" s="1"/>
      <c r="F69" s="1"/>
      <c r="G69" s="1"/>
      <c r="H69" s="1"/>
      <c r="I69" s="1"/>
      <c r="J69" s="1"/>
      <c r="K69" s="103"/>
    </row>
    <row r="70" spans="1:11" s="26" customFormat="1" x14ac:dyDescent="0.2">
      <c r="A70" s="7"/>
      <c r="B70" s="1"/>
      <c r="C70" s="1"/>
      <c r="D70" s="1"/>
      <c r="E70" s="1"/>
      <c r="F70" s="1"/>
      <c r="G70" s="1"/>
      <c r="H70" s="1"/>
      <c r="I70" s="1"/>
      <c r="J70" s="1"/>
      <c r="K70" s="103"/>
    </row>
    <row r="71" spans="1:11" s="26" customFormat="1" x14ac:dyDescent="0.2">
      <c r="A71" s="7"/>
      <c r="B71" s="1"/>
      <c r="C71" s="1"/>
      <c r="D71" s="1"/>
      <c r="E71" s="1"/>
      <c r="F71" s="1"/>
      <c r="G71" s="1"/>
      <c r="H71" s="1"/>
      <c r="I71" s="1"/>
      <c r="J71" s="1"/>
      <c r="K71" s="103"/>
    </row>
    <row r="72" spans="1:11" s="26" customFormat="1" x14ac:dyDescent="0.2">
      <c r="A72" s="7"/>
      <c r="B72" s="1"/>
      <c r="C72" s="1"/>
      <c r="D72" s="1"/>
      <c r="E72" s="1"/>
      <c r="F72" s="1"/>
      <c r="G72" s="1"/>
      <c r="H72" s="1"/>
      <c r="I72" s="1"/>
      <c r="J72" s="1"/>
      <c r="K72" s="103"/>
    </row>
    <row r="73" spans="1:11" s="26" customFormat="1" x14ac:dyDescent="0.2">
      <c r="A73" s="7"/>
      <c r="B73" s="1"/>
      <c r="C73" s="1"/>
      <c r="D73" s="1"/>
      <c r="E73" s="1"/>
      <c r="F73" s="1"/>
      <c r="G73" s="1"/>
      <c r="H73" s="1"/>
      <c r="I73" s="1"/>
      <c r="J73" s="1"/>
      <c r="K73" s="103"/>
    </row>
    <row r="74" spans="1:11" s="26" customFormat="1" x14ac:dyDescent="0.2">
      <c r="A74" s="7"/>
      <c r="B74" s="1"/>
      <c r="C74" s="1"/>
      <c r="D74" s="1"/>
      <c r="E74" s="1"/>
      <c r="F74" s="1"/>
      <c r="G74" s="1"/>
      <c r="H74" s="1"/>
      <c r="I74" s="1"/>
      <c r="J74" s="1"/>
      <c r="K74" s="103"/>
    </row>
    <row r="75" spans="1:11" s="26" customFormat="1" x14ac:dyDescent="0.2">
      <c r="A75" s="7"/>
      <c r="B75" s="1"/>
      <c r="C75" s="1"/>
      <c r="D75" s="1"/>
      <c r="E75" s="1"/>
      <c r="F75" s="1"/>
      <c r="G75" s="1"/>
      <c r="H75" s="1"/>
      <c r="I75" s="1"/>
      <c r="J75" s="1"/>
      <c r="K75" s="103"/>
    </row>
    <row r="76" spans="1:11" s="26" customFormat="1" x14ac:dyDescent="0.2">
      <c r="A76" s="7"/>
      <c r="B76" s="1"/>
      <c r="C76" s="1"/>
      <c r="D76" s="1"/>
      <c r="E76" s="1"/>
      <c r="F76" s="1"/>
      <c r="G76" s="1"/>
      <c r="H76" s="1"/>
      <c r="I76" s="1"/>
      <c r="J76" s="1"/>
      <c r="K76" s="103"/>
    </row>
    <row r="77" spans="1:11" s="26" customFormat="1" x14ac:dyDescent="0.2">
      <c r="A77" s="7"/>
      <c r="B77" s="1"/>
      <c r="C77" s="1"/>
      <c r="D77" s="1"/>
      <c r="E77" s="1"/>
      <c r="F77" s="1"/>
      <c r="G77" s="1"/>
      <c r="H77" s="1"/>
      <c r="I77" s="1"/>
      <c r="J77" s="1"/>
      <c r="K77" s="103"/>
    </row>
    <row r="78" spans="1:11" s="26" customFormat="1" x14ac:dyDescent="0.2">
      <c r="A78" s="7"/>
      <c r="B78" s="1"/>
      <c r="C78" s="1"/>
      <c r="D78" s="1"/>
      <c r="E78" s="1"/>
      <c r="F78" s="1"/>
      <c r="G78" s="1"/>
      <c r="H78" s="1"/>
      <c r="I78" s="1"/>
      <c r="J78" s="1"/>
      <c r="K78" s="103"/>
    </row>
    <row r="79" spans="1:11" s="26" customFormat="1" x14ac:dyDescent="0.2">
      <c r="A79" s="7"/>
      <c r="B79" s="1"/>
      <c r="C79" s="1"/>
      <c r="D79" s="1"/>
      <c r="E79" s="1"/>
      <c r="F79" s="1"/>
      <c r="G79" s="1"/>
      <c r="H79" s="1"/>
      <c r="I79" s="1"/>
      <c r="J79" s="1"/>
      <c r="K79" s="103"/>
    </row>
    <row r="80" spans="1:11" s="26" customFormat="1" x14ac:dyDescent="0.2">
      <c r="A80" s="7"/>
      <c r="B80" s="1"/>
      <c r="C80" s="1"/>
      <c r="D80" s="1"/>
      <c r="E80" s="1"/>
      <c r="F80" s="1"/>
      <c r="G80" s="1"/>
      <c r="H80" s="1"/>
      <c r="I80" s="1"/>
      <c r="J80" s="1"/>
      <c r="K80" s="103"/>
    </row>
    <row r="81" spans="1:11" s="26" customFormat="1" x14ac:dyDescent="0.2">
      <c r="A81" s="7"/>
      <c r="B81" s="1"/>
      <c r="C81" s="1"/>
      <c r="D81" s="1"/>
      <c r="E81" s="1"/>
      <c r="F81" s="1"/>
      <c r="G81" s="1"/>
      <c r="H81" s="1"/>
      <c r="I81" s="1"/>
      <c r="J81" s="1"/>
      <c r="K81" s="103"/>
    </row>
    <row r="82" spans="1:11" s="26" customFormat="1" x14ac:dyDescent="0.2">
      <c r="A82" s="7"/>
      <c r="B82" s="1"/>
      <c r="C82" s="1"/>
      <c r="D82" s="1"/>
      <c r="E82" s="1"/>
      <c r="F82" s="1"/>
      <c r="G82" s="1"/>
      <c r="H82" s="1"/>
      <c r="I82" s="1"/>
      <c r="J82" s="1"/>
      <c r="K82" s="103"/>
    </row>
    <row r="83" spans="1:11" s="26" customFormat="1" x14ac:dyDescent="0.2">
      <c r="A83" s="7"/>
      <c r="B83" s="1"/>
      <c r="C83" s="1"/>
      <c r="D83" s="1"/>
      <c r="E83" s="1"/>
      <c r="F83" s="1"/>
      <c r="G83" s="1"/>
      <c r="H83" s="1"/>
      <c r="I83" s="1"/>
      <c r="J83" s="1"/>
      <c r="K83" s="103"/>
    </row>
    <row r="84" spans="1:11" s="26" customFormat="1" x14ac:dyDescent="0.2">
      <c r="A84" s="7"/>
      <c r="B84" s="1"/>
      <c r="C84" s="1"/>
      <c r="D84" s="1"/>
      <c r="E84" s="1"/>
      <c r="F84" s="1"/>
      <c r="G84" s="1"/>
      <c r="H84" s="1"/>
      <c r="I84" s="1"/>
      <c r="J84" s="1"/>
      <c r="K84" s="103"/>
    </row>
    <row r="85" spans="1:11" s="26" customFormat="1" x14ac:dyDescent="0.2">
      <c r="A85" s="7"/>
      <c r="B85" s="1"/>
      <c r="C85" s="1"/>
      <c r="D85" s="1"/>
      <c r="E85" s="1"/>
      <c r="F85" s="1"/>
      <c r="G85" s="1"/>
      <c r="H85" s="1"/>
      <c r="I85" s="1"/>
      <c r="J85" s="1"/>
      <c r="K85" s="103"/>
    </row>
    <row r="86" spans="1:11" s="26" customFormat="1" x14ac:dyDescent="0.2">
      <c r="A86" s="7"/>
      <c r="B86" s="1"/>
      <c r="C86" s="1"/>
      <c r="D86" s="1"/>
      <c r="E86" s="1"/>
      <c r="F86" s="1"/>
      <c r="G86" s="1"/>
      <c r="H86" s="1"/>
      <c r="I86" s="1"/>
      <c r="J86" s="1"/>
      <c r="K86" s="103"/>
    </row>
    <row r="87" spans="1:11" s="26" customFormat="1" x14ac:dyDescent="0.2">
      <c r="A87" s="7"/>
      <c r="B87" s="1"/>
      <c r="C87" s="1"/>
      <c r="D87" s="1"/>
      <c r="E87" s="1"/>
      <c r="F87" s="1"/>
      <c r="G87" s="1"/>
      <c r="H87" s="1"/>
      <c r="I87" s="1"/>
      <c r="J87" s="1"/>
      <c r="K87" s="103"/>
    </row>
    <row r="88" spans="1:11" s="26" customFormat="1" x14ac:dyDescent="0.2">
      <c r="A88" s="7"/>
      <c r="B88" s="1"/>
      <c r="C88" s="1"/>
      <c r="D88" s="1"/>
      <c r="E88" s="1"/>
      <c r="F88" s="1"/>
      <c r="G88" s="1"/>
      <c r="H88" s="1"/>
      <c r="I88" s="1"/>
      <c r="J88" s="1"/>
      <c r="K88" s="103"/>
    </row>
    <row r="89" spans="1:11" s="26" customFormat="1" x14ac:dyDescent="0.2">
      <c r="A89" s="7"/>
      <c r="B89" s="1"/>
      <c r="C89" s="1"/>
      <c r="D89" s="1"/>
      <c r="E89" s="1"/>
      <c r="F89" s="1"/>
      <c r="G89" s="1"/>
      <c r="H89" s="1"/>
      <c r="I89" s="1"/>
      <c r="J89" s="1"/>
      <c r="K89" s="103"/>
    </row>
    <row r="90" spans="1:11" s="26" customFormat="1" x14ac:dyDescent="0.2">
      <c r="A90" s="7"/>
      <c r="B90" s="1"/>
      <c r="C90" s="1"/>
      <c r="D90" s="1"/>
      <c r="E90" s="1"/>
      <c r="F90" s="1"/>
      <c r="G90" s="1"/>
      <c r="H90" s="1"/>
      <c r="I90" s="1"/>
      <c r="J90" s="1"/>
      <c r="K90" s="103"/>
    </row>
  </sheetData>
  <sheetProtection password="B7F3" sheet="1" objects="1" scenarios="1"/>
  <mergeCells count="43">
    <mergeCell ref="C47:K47"/>
    <mergeCell ref="C51:K51"/>
    <mergeCell ref="C42:K42"/>
    <mergeCell ref="C43:K43"/>
    <mergeCell ref="C44:K44"/>
    <mergeCell ref="C45:K45"/>
    <mergeCell ref="C46:K46"/>
    <mergeCell ref="C29:K29"/>
    <mergeCell ref="C30:K30"/>
    <mergeCell ref="C31:K31"/>
    <mergeCell ref="C32:K32"/>
    <mergeCell ref="C33:K33"/>
    <mergeCell ref="H28:K28"/>
    <mergeCell ref="H23:K23"/>
    <mergeCell ref="H24:K24"/>
    <mergeCell ref="H25:K25"/>
    <mergeCell ref="H26:K26"/>
    <mergeCell ref="H27:K27"/>
    <mergeCell ref="D14:G14"/>
    <mergeCell ref="F20:F21"/>
    <mergeCell ref="G20:G21"/>
    <mergeCell ref="H14:K14"/>
    <mergeCell ref="H15:K15"/>
    <mergeCell ref="H16:K16"/>
    <mergeCell ref="H17:K17"/>
    <mergeCell ref="H18:K18"/>
    <mergeCell ref="H19:K19"/>
    <mergeCell ref="A1:K1"/>
    <mergeCell ref="A33:A40"/>
    <mergeCell ref="H49:K49"/>
    <mergeCell ref="H48:K48"/>
    <mergeCell ref="H50:K50"/>
    <mergeCell ref="A4:B4"/>
    <mergeCell ref="D4:K4"/>
    <mergeCell ref="D5:K5"/>
    <mergeCell ref="D10:K10"/>
    <mergeCell ref="D13:K13"/>
    <mergeCell ref="D9:K9"/>
    <mergeCell ref="H11:K12"/>
    <mergeCell ref="H20:K20"/>
    <mergeCell ref="H21:K21"/>
    <mergeCell ref="H22:K22"/>
    <mergeCell ref="D22:G22"/>
  </mergeCells>
  <phoneticPr fontId="3" type="noConversion"/>
  <pageMargins left="0.74803149606299213" right="0.74803149606299213" top="0.98425196850393704" bottom="0.98425196850393704" header="0.51181102362204722" footer="0.51181102362204722"/>
  <pageSetup paperSize="9" scale="90" fitToHeight="4" orientation="landscape" horizontalDpi="4294967293" r:id="rId1"/>
  <headerFooter alignWithMargins="0">
    <oddHeader>&amp;L&amp;"Arial,Fet"Alfa Laval Sustainability GRI Report and Cross Reference 2013: LABOUR PRACTICES AND DECENT WORK  Page &amp;P of &amp;N&amp;R&amp;"Arial,Fet"Published   4 April 2014</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O40"/>
  <sheetViews>
    <sheetView showGridLines="0" showRowColHeaders="0" zoomScaleNormal="100" workbookViewId="0">
      <pane ySplit="3" topLeftCell="A4" activePane="bottomLeft" state="frozen"/>
      <selection activeCell="P26" sqref="P26"/>
      <selection pane="bottomLeft" activeCell="A43" sqref="A43"/>
    </sheetView>
  </sheetViews>
  <sheetFormatPr defaultRowHeight="12.75" x14ac:dyDescent="0.2"/>
  <cols>
    <col min="1" max="1" width="5.5703125" style="21" customWidth="1"/>
    <col min="2" max="2" width="32.85546875" style="5" customWidth="1"/>
    <col min="3" max="4" width="9.7109375" style="282" customWidth="1"/>
    <col min="5" max="5" width="11" style="282" customWidth="1"/>
    <col min="6" max="6" width="8.42578125" style="5" customWidth="1"/>
    <col min="7" max="7" width="8.7109375" style="5" customWidth="1"/>
    <col min="8" max="8" width="7.5703125" style="5" customWidth="1"/>
    <col min="9" max="9" width="7.5703125" style="139" customWidth="1"/>
    <col min="10" max="10" width="6.85546875" style="139" customWidth="1"/>
    <col min="11" max="11" width="58.28515625" style="22" customWidth="1"/>
  </cols>
  <sheetData>
    <row r="1" spans="1:15" ht="34.5" customHeight="1" x14ac:dyDescent="0.3">
      <c r="A1" s="885" t="s">
        <v>24</v>
      </c>
      <c r="B1" s="886"/>
      <c r="C1" s="886"/>
      <c r="D1" s="886"/>
      <c r="E1" s="886"/>
      <c r="F1" s="886"/>
      <c r="G1" s="886"/>
      <c r="H1" s="887"/>
      <c r="I1" s="887"/>
      <c r="J1" s="887"/>
      <c r="K1" s="887"/>
    </row>
    <row r="2" spans="1:15" ht="4.5" customHeight="1" x14ac:dyDescent="0.25">
      <c r="A2" s="30"/>
      <c r="B2" s="75"/>
      <c r="C2" s="75"/>
      <c r="D2" s="75"/>
      <c r="E2" s="75"/>
      <c r="F2" s="75"/>
      <c r="G2" s="75"/>
      <c r="H2" s="75"/>
      <c r="I2" s="140"/>
      <c r="J2" s="140"/>
      <c r="K2" s="76"/>
    </row>
    <row r="3" spans="1:15" s="100" customFormat="1" ht="15.75" customHeight="1" x14ac:dyDescent="0.2">
      <c r="A3" s="224" t="s">
        <v>118</v>
      </c>
      <c r="B3" s="61" t="s">
        <v>184</v>
      </c>
      <c r="C3" s="61">
        <v>2014</v>
      </c>
      <c r="D3" s="61">
        <v>2013</v>
      </c>
      <c r="E3" s="61">
        <v>2012</v>
      </c>
      <c r="F3" s="61">
        <v>2011</v>
      </c>
      <c r="G3" s="61">
        <v>2010</v>
      </c>
      <c r="H3" s="61">
        <v>2009</v>
      </c>
      <c r="I3" s="61">
        <v>2008</v>
      </c>
      <c r="J3" s="61">
        <v>2007</v>
      </c>
      <c r="K3" s="61" t="s">
        <v>185</v>
      </c>
    </row>
    <row r="4" spans="1:15" s="12" customFormat="1" ht="75.75" customHeight="1" x14ac:dyDescent="0.2">
      <c r="A4" s="18" t="s">
        <v>25</v>
      </c>
      <c r="B4" s="14" t="s">
        <v>163</v>
      </c>
      <c r="C4" s="952" t="s">
        <v>678</v>
      </c>
      <c r="D4" s="953"/>
      <c r="E4" s="953"/>
      <c r="F4" s="953"/>
      <c r="G4" s="953"/>
      <c r="H4" s="953"/>
      <c r="I4" s="953"/>
      <c r="J4" s="953"/>
      <c r="K4" s="954"/>
      <c r="L4" s="269"/>
      <c r="M4" s="247"/>
      <c r="N4" s="247"/>
      <c r="O4" s="247"/>
    </row>
    <row r="5" spans="1:15" s="12" customFormat="1" ht="195.75" customHeight="1" x14ac:dyDescent="0.2">
      <c r="A5" s="945" t="s">
        <v>26</v>
      </c>
      <c r="B5" s="948" t="s">
        <v>45</v>
      </c>
      <c r="C5" s="955" t="s">
        <v>831</v>
      </c>
      <c r="D5" s="956"/>
      <c r="E5" s="956"/>
      <c r="F5" s="956"/>
      <c r="G5" s="956"/>
      <c r="H5" s="956"/>
      <c r="I5" s="956"/>
      <c r="J5" s="956"/>
      <c r="K5" s="957"/>
      <c r="L5" s="270"/>
      <c r="M5" s="102"/>
      <c r="N5" s="102"/>
      <c r="O5" s="247"/>
    </row>
    <row r="6" spans="1:15" s="12" customFormat="1" ht="36.75" customHeight="1" x14ac:dyDescent="0.2">
      <c r="A6" s="946"/>
      <c r="B6" s="949"/>
      <c r="C6" s="958"/>
      <c r="D6" s="959"/>
      <c r="E6" s="959"/>
      <c r="F6" s="959"/>
      <c r="G6" s="959"/>
      <c r="H6" s="959"/>
      <c r="I6" s="959"/>
      <c r="J6" s="959"/>
      <c r="K6" s="482"/>
      <c r="L6" s="102"/>
      <c r="M6" s="102"/>
      <c r="N6" s="102"/>
      <c r="O6" s="247"/>
    </row>
    <row r="7" spans="1:15" s="12" customFormat="1" ht="24" customHeight="1" x14ac:dyDescent="0.2">
      <c r="A7" s="946"/>
      <c r="B7" s="229" t="s">
        <v>461</v>
      </c>
      <c r="C7" s="169">
        <v>435</v>
      </c>
      <c r="D7" s="225">
        <v>484</v>
      </c>
      <c r="E7" s="225">
        <v>215</v>
      </c>
      <c r="F7" s="225">
        <v>200</v>
      </c>
      <c r="G7" s="225">
        <v>173</v>
      </c>
      <c r="H7" s="225">
        <v>157</v>
      </c>
      <c r="I7" s="225">
        <v>131</v>
      </c>
      <c r="J7" s="225">
        <v>97</v>
      </c>
      <c r="K7" s="355"/>
      <c r="L7" s="102"/>
      <c r="M7" s="102"/>
      <c r="N7" s="102"/>
    </row>
    <row r="8" spans="1:15" s="12" customFormat="1" ht="24" customHeight="1" x14ac:dyDescent="0.2">
      <c r="A8" s="946"/>
      <c r="B8" s="229" t="s">
        <v>460</v>
      </c>
      <c r="C8" s="225">
        <v>182</v>
      </c>
      <c r="D8" s="225">
        <v>238</v>
      </c>
      <c r="E8" s="225">
        <v>51</v>
      </c>
      <c r="F8" s="225">
        <f>32+26+31+13</f>
        <v>102</v>
      </c>
      <c r="G8" s="225">
        <v>102</v>
      </c>
      <c r="H8" s="225">
        <v>117</v>
      </c>
      <c r="I8" s="225">
        <v>133</v>
      </c>
      <c r="J8" s="225">
        <v>187</v>
      </c>
      <c r="K8" s="355"/>
      <c r="L8" s="102"/>
      <c r="M8" s="102"/>
      <c r="N8" s="102"/>
    </row>
    <row r="9" spans="1:15" s="12" customFormat="1" ht="55.5" customHeight="1" x14ac:dyDescent="0.2">
      <c r="A9" s="946"/>
      <c r="B9" s="229" t="s">
        <v>464</v>
      </c>
      <c r="C9" s="225">
        <v>169</v>
      </c>
      <c r="D9" s="225">
        <v>233</v>
      </c>
      <c r="E9" s="225">
        <v>211</v>
      </c>
      <c r="F9" s="225">
        <v>192</v>
      </c>
      <c r="G9" s="169">
        <f>G7-12</f>
        <v>161</v>
      </c>
      <c r="H9" s="169">
        <v>149</v>
      </c>
      <c r="I9" s="169">
        <v>103</v>
      </c>
      <c r="J9" s="169">
        <v>63</v>
      </c>
      <c r="K9" s="356" t="s">
        <v>633</v>
      </c>
      <c r="L9" s="102"/>
      <c r="M9" s="102"/>
      <c r="N9" s="102"/>
    </row>
    <row r="10" spans="1:15" s="12" customFormat="1" ht="40.5" customHeight="1" x14ac:dyDescent="0.2">
      <c r="A10" s="946"/>
      <c r="B10" s="229" t="s">
        <v>458</v>
      </c>
      <c r="C10" s="225">
        <v>152</v>
      </c>
      <c r="D10" s="225">
        <v>130</v>
      </c>
      <c r="E10" s="225">
        <v>33</v>
      </c>
      <c r="F10" s="229">
        <v>34</v>
      </c>
      <c r="G10" s="169">
        <v>32</v>
      </c>
      <c r="H10" s="169">
        <v>30</v>
      </c>
      <c r="I10" s="169" t="s">
        <v>90</v>
      </c>
      <c r="J10" s="169" t="s">
        <v>90</v>
      </c>
      <c r="K10" s="947" t="s">
        <v>832</v>
      </c>
      <c r="L10" s="102"/>
      <c r="M10" s="102"/>
      <c r="N10" s="102"/>
    </row>
    <row r="11" spans="1:15" s="12" customFormat="1" ht="10.5" customHeight="1" x14ac:dyDescent="0.2">
      <c r="A11" s="946"/>
      <c r="B11" s="950" t="s">
        <v>462</v>
      </c>
      <c r="C11" s="951">
        <v>74</v>
      </c>
      <c r="D11" s="951">
        <v>39</v>
      </c>
      <c r="E11" s="951">
        <v>33</v>
      </c>
      <c r="F11" s="951">
        <v>34</v>
      </c>
      <c r="G11" s="951">
        <v>32</v>
      </c>
      <c r="H11" s="951">
        <v>30</v>
      </c>
      <c r="I11" s="951" t="s">
        <v>90</v>
      </c>
      <c r="J11" s="951" t="s">
        <v>90</v>
      </c>
      <c r="K11" s="718"/>
    </row>
    <row r="12" spans="1:15" s="12" customFormat="1" ht="10.5" customHeight="1" x14ac:dyDescent="0.2">
      <c r="A12" s="946"/>
      <c r="B12" s="853"/>
      <c r="C12" s="960"/>
      <c r="D12" s="685"/>
      <c r="E12" s="685"/>
      <c r="F12" s="685"/>
      <c r="G12" s="685"/>
      <c r="H12" s="685"/>
      <c r="I12" s="685"/>
      <c r="J12" s="685"/>
      <c r="K12" s="718"/>
      <c r="L12" s="102"/>
      <c r="M12" s="102"/>
      <c r="N12" s="102"/>
    </row>
    <row r="13" spans="1:15" s="12" customFormat="1" ht="22.5" x14ac:dyDescent="0.2">
      <c r="A13" s="684"/>
      <c r="B13" s="229" t="s">
        <v>463</v>
      </c>
      <c r="C13" s="230">
        <v>18</v>
      </c>
      <c r="D13" s="230">
        <v>1</v>
      </c>
      <c r="E13" s="230">
        <v>1</v>
      </c>
      <c r="F13" s="230">
        <v>2</v>
      </c>
      <c r="G13" s="230">
        <v>0</v>
      </c>
      <c r="H13" s="169">
        <v>0</v>
      </c>
      <c r="I13" s="169" t="s">
        <v>90</v>
      </c>
      <c r="J13" s="169" t="s">
        <v>90</v>
      </c>
      <c r="K13" s="719"/>
    </row>
    <row r="14" spans="1:15" s="12" customFormat="1" ht="19.5" customHeight="1" x14ac:dyDescent="0.2">
      <c r="A14" s="684"/>
      <c r="B14" s="229" t="s">
        <v>459</v>
      </c>
      <c r="C14" s="230">
        <v>1</v>
      </c>
      <c r="D14" s="230">
        <v>0</v>
      </c>
      <c r="E14" s="230">
        <v>0</v>
      </c>
      <c r="F14" s="230">
        <v>0</v>
      </c>
      <c r="G14" s="230">
        <v>7</v>
      </c>
      <c r="H14" s="169" t="s">
        <v>90</v>
      </c>
      <c r="I14" s="169" t="s">
        <v>90</v>
      </c>
      <c r="J14" s="169" t="s">
        <v>90</v>
      </c>
      <c r="K14" s="444" t="s">
        <v>833</v>
      </c>
    </row>
    <row r="15" spans="1:15" s="12" customFormat="1" x14ac:dyDescent="0.2">
      <c r="A15" s="685"/>
      <c r="B15" s="489"/>
      <c r="C15" s="491"/>
      <c r="D15" s="491"/>
      <c r="E15" s="491"/>
      <c r="F15" s="491"/>
      <c r="G15" s="491"/>
      <c r="H15" s="488"/>
      <c r="I15" s="541"/>
      <c r="J15" s="541"/>
      <c r="K15" s="223"/>
    </row>
    <row r="16" spans="1:15" s="12" customFormat="1" ht="48.75" customHeight="1" x14ac:dyDescent="0.2">
      <c r="A16" s="18" t="s">
        <v>27</v>
      </c>
      <c r="B16" s="9" t="s">
        <v>104</v>
      </c>
      <c r="C16" s="961" t="s">
        <v>310</v>
      </c>
      <c r="D16" s="962"/>
      <c r="E16" s="962"/>
      <c r="F16" s="962"/>
      <c r="G16" s="962"/>
      <c r="H16" s="962"/>
      <c r="I16" s="962"/>
      <c r="J16" s="962"/>
      <c r="K16" s="963"/>
    </row>
    <row r="17" spans="1:11" s="12" customFormat="1" ht="56.25" customHeight="1" x14ac:dyDescent="0.2">
      <c r="A17" s="942" t="s">
        <v>28</v>
      </c>
      <c r="B17" s="14" t="s">
        <v>178</v>
      </c>
      <c r="C17" s="330"/>
      <c r="D17" s="330"/>
      <c r="E17" s="330"/>
      <c r="F17" s="330"/>
      <c r="G17" s="330"/>
      <c r="H17" s="330"/>
      <c r="I17" s="331"/>
      <c r="J17" s="331"/>
      <c r="K17" s="481"/>
    </row>
    <row r="18" spans="1:11" s="12" customFormat="1" ht="18.75" customHeight="1" x14ac:dyDescent="0.2">
      <c r="A18" s="943"/>
      <c r="B18" s="229" t="s">
        <v>563</v>
      </c>
      <c r="C18" s="539">
        <v>100</v>
      </c>
      <c r="D18" s="169">
        <v>75</v>
      </c>
      <c r="E18" s="169">
        <v>74</v>
      </c>
      <c r="F18" s="13">
        <f>35+38</f>
        <v>73</v>
      </c>
      <c r="G18" s="13">
        <v>37</v>
      </c>
      <c r="H18" s="13">
        <v>48</v>
      </c>
      <c r="I18" s="13">
        <v>48</v>
      </c>
      <c r="J18" s="13">
        <v>48</v>
      </c>
      <c r="K18" s="500" t="s">
        <v>835</v>
      </c>
    </row>
    <row r="19" spans="1:11" s="12" customFormat="1" ht="17.25" customHeight="1" x14ac:dyDescent="0.2">
      <c r="A19" s="943"/>
      <c r="B19" s="138" t="s">
        <v>64</v>
      </c>
      <c r="C19" s="539">
        <v>63</v>
      </c>
      <c r="D19" s="13">
        <v>57</v>
      </c>
      <c r="E19" s="13">
        <v>66</v>
      </c>
      <c r="F19" s="13">
        <v>66</v>
      </c>
      <c r="G19" s="13">
        <v>63</v>
      </c>
      <c r="H19" s="13">
        <v>48</v>
      </c>
      <c r="I19" s="13">
        <v>48</v>
      </c>
      <c r="J19" s="13">
        <v>48</v>
      </c>
      <c r="K19" s="444"/>
    </row>
    <row r="20" spans="1:11" s="12" customFormat="1" ht="60" customHeight="1" x14ac:dyDescent="0.2">
      <c r="A20" s="943"/>
      <c r="B20" s="229" t="s">
        <v>514</v>
      </c>
      <c r="C20" s="539">
        <v>3</v>
      </c>
      <c r="D20" s="169">
        <v>5</v>
      </c>
      <c r="E20" s="169">
        <v>1</v>
      </c>
      <c r="F20" s="169">
        <v>2</v>
      </c>
      <c r="G20" s="13">
        <v>0</v>
      </c>
      <c r="H20" s="13">
        <v>1</v>
      </c>
      <c r="I20" s="13">
        <v>1</v>
      </c>
      <c r="J20" s="13">
        <v>0</v>
      </c>
      <c r="K20" s="444" t="s">
        <v>834</v>
      </c>
    </row>
    <row r="21" spans="1:11" s="12" customFormat="1" ht="22.5" x14ac:dyDescent="0.2">
      <c r="A21" s="944"/>
      <c r="B21" s="229" t="s">
        <v>515</v>
      </c>
      <c r="C21" s="539">
        <v>0</v>
      </c>
      <c r="D21" s="169">
        <v>0</v>
      </c>
      <c r="E21" s="169">
        <v>0</v>
      </c>
      <c r="F21" s="169">
        <v>1</v>
      </c>
      <c r="G21" s="13">
        <v>0</v>
      </c>
      <c r="H21" s="13">
        <v>0</v>
      </c>
      <c r="I21" s="13">
        <v>0</v>
      </c>
      <c r="J21" s="13">
        <v>1</v>
      </c>
      <c r="K21" s="443"/>
    </row>
    <row r="22" spans="1:11" s="12" customFormat="1" ht="11.25" x14ac:dyDescent="0.2">
      <c r="A22" s="13"/>
      <c r="B22" s="14"/>
      <c r="C22" s="169"/>
      <c r="D22" s="14"/>
      <c r="E22" s="14"/>
      <c r="F22" s="14"/>
      <c r="G22" s="14"/>
      <c r="H22" s="14"/>
      <c r="I22" s="13"/>
      <c r="J22" s="13"/>
      <c r="K22" s="9"/>
    </row>
    <row r="23" spans="1:11" s="12" customFormat="1" ht="112.5" x14ac:dyDescent="0.2">
      <c r="A23" s="18" t="s">
        <v>29</v>
      </c>
      <c r="B23" s="14" t="s">
        <v>179</v>
      </c>
      <c r="C23" s="501" t="s">
        <v>3</v>
      </c>
      <c r="D23" s="13" t="s">
        <v>3</v>
      </c>
      <c r="E23" s="13" t="s">
        <v>3</v>
      </c>
      <c r="F23" s="13" t="s">
        <v>3</v>
      </c>
      <c r="G23" s="13" t="s">
        <v>3</v>
      </c>
      <c r="H23" s="13" t="s">
        <v>3</v>
      </c>
      <c r="I23" s="13" t="s">
        <v>3</v>
      </c>
      <c r="J23" s="13" t="s">
        <v>3</v>
      </c>
      <c r="K23" s="357" t="s">
        <v>648</v>
      </c>
    </row>
    <row r="24" spans="1:11" s="12" customFormat="1" ht="91.5" customHeight="1" x14ac:dyDescent="0.2">
      <c r="A24" s="18" t="s">
        <v>30</v>
      </c>
      <c r="B24" s="540" t="s">
        <v>180</v>
      </c>
      <c r="C24" s="273" t="s">
        <v>3</v>
      </c>
      <c r="D24" s="226" t="s">
        <v>3</v>
      </c>
      <c r="E24" s="226" t="s">
        <v>3</v>
      </c>
      <c r="F24" s="226" t="s">
        <v>3</v>
      </c>
      <c r="G24" s="226" t="s">
        <v>3</v>
      </c>
      <c r="H24" s="226" t="s">
        <v>3</v>
      </c>
      <c r="I24" s="226" t="s">
        <v>3</v>
      </c>
      <c r="J24" s="226" t="s">
        <v>3</v>
      </c>
      <c r="K24" s="358" t="s">
        <v>277</v>
      </c>
    </row>
    <row r="25" spans="1:11" s="12" customFormat="1" ht="58.5" customHeight="1" x14ac:dyDescent="0.2">
      <c r="A25" s="227" t="s">
        <v>31</v>
      </c>
      <c r="B25" s="17" t="s">
        <v>181</v>
      </c>
      <c r="C25" s="273" t="s">
        <v>3</v>
      </c>
      <c r="D25" s="16" t="s">
        <v>3</v>
      </c>
      <c r="E25" s="16" t="s">
        <v>3</v>
      </c>
      <c r="F25" s="16" t="s">
        <v>3</v>
      </c>
      <c r="G25" s="16" t="s">
        <v>3</v>
      </c>
      <c r="H25" s="16" t="s">
        <v>3</v>
      </c>
      <c r="I25" s="16" t="s">
        <v>3</v>
      </c>
      <c r="J25" s="16" t="s">
        <v>3</v>
      </c>
      <c r="K25" s="359" t="s">
        <v>109</v>
      </c>
    </row>
    <row r="26" spans="1:11" s="12" customFormat="1" ht="22.5" customHeight="1" x14ac:dyDescent="0.2">
      <c r="A26" s="19" t="s">
        <v>32</v>
      </c>
      <c r="B26" s="15" t="s">
        <v>106</v>
      </c>
      <c r="C26" s="939" t="s">
        <v>110</v>
      </c>
      <c r="D26" s="940"/>
      <c r="E26" s="940"/>
      <c r="F26" s="940"/>
      <c r="G26" s="940"/>
      <c r="H26" s="940"/>
      <c r="I26" s="940"/>
      <c r="J26" s="940"/>
      <c r="K26" s="941"/>
    </row>
    <row r="27" spans="1:11" s="12" customFormat="1" ht="22.5" customHeight="1" x14ac:dyDescent="0.2">
      <c r="A27" s="19" t="s">
        <v>33</v>
      </c>
      <c r="B27" s="15" t="s">
        <v>105</v>
      </c>
      <c r="C27" s="939" t="s">
        <v>111</v>
      </c>
      <c r="D27" s="940"/>
      <c r="E27" s="940"/>
      <c r="F27" s="940"/>
      <c r="G27" s="940"/>
      <c r="H27" s="940"/>
      <c r="I27" s="940"/>
      <c r="J27" s="940"/>
      <c r="K27" s="941"/>
    </row>
    <row r="28" spans="1:11" ht="15" x14ac:dyDescent="0.2">
      <c r="A28" s="20"/>
      <c r="B28" s="6"/>
      <c r="C28" s="6"/>
      <c r="D28" s="6"/>
      <c r="E28" s="6"/>
      <c r="F28" s="6"/>
      <c r="G28" s="6"/>
      <c r="H28" s="6"/>
      <c r="I28" s="141"/>
      <c r="J28" s="141"/>
    </row>
    <row r="29" spans="1:11" ht="15" x14ac:dyDescent="0.2">
      <c r="A29" s="20"/>
      <c r="B29" s="6"/>
      <c r="C29" s="6"/>
      <c r="D29" s="6"/>
      <c r="E29" s="6"/>
      <c r="F29" s="6"/>
      <c r="G29" s="6"/>
      <c r="H29" s="6"/>
      <c r="I29" s="141"/>
      <c r="J29" s="141"/>
    </row>
    <row r="30" spans="1:11" ht="15" x14ac:dyDescent="0.2">
      <c r="A30" s="20"/>
      <c r="B30" s="6"/>
      <c r="C30" s="6"/>
      <c r="D30" s="6"/>
      <c r="E30" s="6"/>
      <c r="F30" s="6"/>
      <c r="G30" s="6"/>
      <c r="H30" s="6"/>
      <c r="I30" s="141"/>
      <c r="J30" s="141"/>
    </row>
    <row r="31" spans="1:11" ht="15" x14ac:dyDescent="0.2">
      <c r="A31" s="20"/>
      <c r="B31" s="6"/>
      <c r="C31" s="6"/>
      <c r="D31" s="6"/>
      <c r="E31" s="6"/>
      <c r="F31" s="6"/>
      <c r="G31" s="6"/>
      <c r="H31" s="6"/>
      <c r="I31" s="141"/>
      <c r="J31" s="141"/>
    </row>
    <row r="32" spans="1:11" ht="15" x14ac:dyDescent="0.2">
      <c r="A32" s="20"/>
      <c r="B32" s="6"/>
      <c r="C32" s="6"/>
      <c r="D32" s="6"/>
      <c r="E32" s="6"/>
      <c r="F32" s="6"/>
      <c r="G32" s="6"/>
      <c r="H32" s="6"/>
      <c r="I32" s="141"/>
      <c r="J32" s="141"/>
    </row>
    <row r="33" spans="1:10" ht="15" x14ac:dyDescent="0.2">
      <c r="A33" s="20"/>
      <c r="B33" s="6"/>
      <c r="C33" s="6"/>
      <c r="D33" s="6"/>
      <c r="E33" s="6"/>
      <c r="F33" s="6"/>
      <c r="G33" s="6"/>
      <c r="H33" s="6"/>
      <c r="I33" s="141"/>
      <c r="J33" s="141"/>
    </row>
    <row r="34" spans="1:10" ht="15" x14ac:dyDescent="0.2">
      <c r="A34" s="20"/>
      <c r="B34" s="6"/>
      <c r="C34" s="6"/>
      <c r="D34" s="6"/>
      <c r="E34" s="6"/>
      <c r="F34" s="6"/>
      <c r="G34" s="6"/>
      <c r="H34" s="6"/>
      <c r="I34" s="141"/>
      <c r="J34" s="141"/>
    </row>
    <row r="35" spans="1:10" ht="15" x14ac:dyDescent="0.2">
      <c r="A35" s="20"/>
      <c r="B35" s="6"/>
      <c r="C35" s="6"/>
      <c r="D35" s="6"/>
      <c r="E35" s="6"/>
      <c r="F35" s="6"/>
      <c r="G35" s="6"/>
      <c r="H35" s="6"/>
      <c r="I35" s="141"/>
      <c r="J35" s="141"/>
    </row>
    <row r="36" spans="1:10" ht="15" x14ac:dyDescent="0.2">
      <c r="A36" s="20"/>
      <c r="B36" s="6"/>
      <c r="C36" s="6"/>
      <c r="D36" s="6"/>
      <c r="E36" s="6"/>
      <c r="F36" s="6"/>
      <c r="G36" s="6"/>
      <c r="H36" s="6"/>
      <c r="I36" s="141"/>
      <c r="J36" s="141"/>
    </row>
    <row r="37" spans="1:10" ht="15" x14ac:dyDescent="0.2">
      <c r="A37" s="20"/>
      <c r="B37" s="6"/>
      <c r="C37" s="6"/>
      <c r="D37" s="6"/>
      <c r="E37" s="6"/>
      <c r="F37" s="6"/>
      <c r="G37" s="6"/>
      <c r="H37" s="6"/>
      <c r="I37" s="141"/>
      <c r="J37" s="141"/>
    </row>
    <row r="38" spans="1:10" ht="15" x14ac:dyDescent="0.2">
      <c r="A38" s="20"/>
      <c r="B38" s="6"/>
      <c r="C38" s="6"/>
      <c r="D38" s="6"/>
      <c r="E38" s="6"/>
      <c r="F38" s="6"/>
      <c r="G38" s="6"/>
      <c r="H38" s="6"/>
      <c r="I38" s="141"/>
      <c r="J38" s="141"/>
    </row>
    <row r="39" spans="1:10" ht="15" x14ac:dyDescent="0.2">
      <c r="A39" s="20"/>
      <c r="B39" s="6"/>
      <c r="C39" s="6"/>
      <c r="D39" s="6"/>
      <c r="E39" s="6"/>
      <c r="F39" s="6"/>
      <c r="G39" s="6"/>
      <c r="H39" s="6"/>
      <c r="I39" s="141"/>
      <c r="J39" s="141"/>
    </row>
    <row r="40" spans="1:10" ht="15" x14ac:dyDescent="0.2">
      <c r="A40" s="20"/>
    </row>
  </sheetData>
  <sheetProtection password="B7F3" sheet="1" objects="1" scenarios="1"/>
  <mergeCells count="20">
    <mergeCell ref="C6:J6"/>
    <mergeCell ref="C11:C12"/>
    <mergeCell ref="C16:K16"/>
    <mergeCell ref="C26:K26"/>
    <mergeCell ref="C27:K27"/>
    <mergeCell ref="A17:A21"/>
    <mergeCell ref="A1:K1"/>
    <mergeCell ref="A5:A15"/>
    <mergeCell ref="K10:K13"/>
    <mergeCell ref="B5:B6"/>
    <mergeCell ref="B11:B12"/>
    <mergeCell ref="D11:D12"/>
    <mergeCell ref="E11:E12"/>
    <mergeCell ref="F11:F12"/>
    <mergeCell ref="G11:G12"/>
    <mergeCell ref="C4:K4"/>
    <mergeCell ref="C5:K5"/>
    <mergeCell ref="H11:H12"/>
    <mergeCell ref="I11:I12"/>
    <mergeCell ref="J11:J12"/>
  </mergeCells>
  <phoneticPr fontId="3" type="noConversion"/>
  <pageMargins left="0.74803149606299213" right="0.74803149606299213" top="0.82677165354330717" bottom="0.6692913385826772" header="0.51181102362204722" footer="0.51181102362204722"/>
  <pageSetup paperSize="9" scale="79" fitToHeight="5" orientation="landscape" horizontalDpi="4294967293" r:id="rId1"/>
  <headerFooter alignWithMargins="0">
    <oddHeader>&amp;L&amp;"Arial,Fet"&amp;12Alfa Laval Sustainability GRI Report and Cross Reference 2013: HUMAN RIGHTS  Page &amp;P of &amp;N&amp;R&amp;"Arial,Fet"&amp;11Published on 4 April 2014</oddHeader>
  </headerFooter>
  <drawing r:id="rId2"/>
  <legacyDrawing r:id="rId3"/>
  <oleObjects>
    <mc:AlternateContent xmlns:mc="http://schemas.openxmlformats.org/markup-compatibility/2006">
      <mc:Choice Requires="x14">
        <oleObject progId="Acrobat Document" dvAspect="DVASPECT_ICON" shapeId="7179" r:id="rId4">
          <objectPr defaultSize="0" autoPict="0" r:id="rId5">
            <anchor moveWithCells="1">
              <from>
                <xdr:col>7</xdr:col>
                <xdr:colOff>200025</xdr:colOff>
                <xdr:row>4</xdr:row>
                <xdr:rowOff>1876425</xdr:rowOff>
              </from>
              <to>
                <xdr:col>9</xdr:col>
                <xdr:colOff>438150</xdr:colOff>
                <xdr:row>5</xdr:row>
                <xdr:rowOff>323850</xdr:rowOff>
              </to>
            </anchor>
          </objectPr>
        </oleObject>
      </mc:Choice>
      <mc:Fallback>
        <oleObject progId="Acrobat Document" dvAspect="DVASPECT_ICON" shapeId="7179"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W16"/>
  <sheetViews>
    <sheetView showGridLines="0" showRowColHeaders="0" zoomScaleNormal="100" workbookViewId="0">
      <pane ySplit="3" topLeftCell="A4" activePane="bottomLeft" state="frozen"/>
      <selection activeCell="P26" sqref="P26"/>
      <selection pane="bottomLeft" activeCell="B49" sqref="B49"/>
    </sheetView>
  </sheetViews>
  <sheetFormatPr defaultRowHeight="12.75" x14ac:dyDescent="0.2"/>
  <cols>
    <col min="1" max="1" width="7" style="8" customWidth="1"/>
    <col min="2" max="2" width="27.85546875" style="2" customWidth="1"/>
    <col min="3" max="4" width="9.7109375" style="2" customWidth="1"/>
    <col min="5" max="5" width="10.5703125" style="2" customWidth="1"/>
    <col min="6" max="6" width="9.42578125" style="2" customWidth="1"/>
    <col min="7" max="7" width="8.5703125" style="10" customWidth="1"/>
    <col min="8" max="8" width="60.7109375" style="2" customWidth="1"/>
    <col min="9" max="75" width="9.140625" style="26"/>
  </cols>
  <sheetData>
    <row r="1" spans="1:75" ht="34.5" customHeight="1" x14ac:dyDescent="0.2">
      <c r="A1" s="885" t="s">
        <v>34</v>
      </c>
      <c r="B1" s="649"/>
      <c r="C1" s="649"/>
      <c r="D1" s="649"/>
      <c r="E1" s="649"/>
      <c r="F1" s="649"/>
      <c r="G1" s="649"/>
      <c r="H1" s="649"/>
    </row>
    <row r="2" spans="1:75" ht="9" customHeight="1" x14ac:dyDescent="0.25">
      <c r="A2" s="77"/>
      <c r="B2" s="78"/>
      <c r="C2" s="78"/>
      <c r="D2" s="78"/>
      <c r="E2" s="78"/>
      <c r="F2" s="78"/>
      <c r="G2" s="237"/>
      <c r="H2" s="78"/>
    </row>
    <row r="3" spans="1:75" s="100" customFormat="1" ht="15.75" x14ac:dyDescent="0.2">
      <c r="A3" s="224" t="s">
        <v>118</v>
      </c>
      <c r="B3" s="61" t="s">
        <v>184</v>
      </c>
      <c r="C3" s="61">
        <v>2014</v>
      </c>
      <c r="D3" s="61">
        <v>2013</v>
      </c>
      <c r="E3" s="61">
        <v>2012</v>
      </c>
      <c r="F3" s="61">
        <v>2011</v>
      </c>
      <c r="G3" s="61">
        <v>2010</v>
      </c>
      <c r="H3" s="61" t="s">
        <v>185</v>
      </c>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row>
    <row r="4" spans="1:75" s="23" customFormat="1" ht="72" customHeight="1" x14ac:dyDescent="0.2">
      <c r="A4" s="16" t="s">
        <v>35</v>
      </c>
      <c r="B4" s="17" t="s">
        <v>169</v>
      </c>
      <c r="C4" s="971" t="s">
        <v>467</v>
      </c>
      <c r="D4" s="972"/>
      <c r="E4" s="972"/>
      <c r="F4" s="972"/>
      <c r="G4" s="972"/>
      <c r="H4" s="973"/>
      <c r="I4" s="246"/>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row>
    <row r="5" spans="1:75" s="23" customFormat="1" ht="80.25" customHeight="1" x14ac:dyDescent="0.2">
      <c r="A5" s="969" t="s">
        <v>36</v>
      </c>
      <c r="B5" s="236" t="s">
        <v>182</v>
      </c>
      <c r="C5" s="971" t="s">
        <v>836</v>
      </c>
      <c r="D5" s="972"/>
      <c r="E5" s="972"/>
      <c r="F5" s="972"/>
      <c r="G5" s="972"/>
      <c r="H5" s="973"/>
      <c r="I5" s="246"/>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row>
    <row r="6" spans="1:75" s="23" customFormat="1" ht="45.75" customHeight="1" x14ac:dyDescent="0.2">
      <c r="A6" s="970"/>
      <c r="B6" s="238" t="s">
        <v>465</v>
      </c>
      <c r="C6" s="542">
        <v>63</v>
      </c>
      <c r="D6" s="19">
        <v>57</v>
      </c>
      <c r="E6" s="19">
        <v>66</v>
      </c>
      <c r="F6" s="19">
        <v>67</v>
      </c>
      <c r="G6" s="19">
        <v>67</v>
      </c>
      <c r="H6" s="360" t="s">
        <v>720</v>
      </c>
      <c r="I6" s="246"/>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row>
    <row r="7" spans="1:75" s="23" customFormat="1" ht="57" customHeight="1" x14ac:dyDescent="0.2">
      <c r="A7" s="970"/>
      <c r="B7" s="238" t="s">
        <v>466</v>
      </c>
      <c r="C7" s="19">
        <v>4</v>
      </c>
      <c r="D7" s="19">
        <v>6</v>
      </c>
      <c r="E7" s="19">
        <v>2</v>
      </c>
      <c r="F7" s="19">
        <v>2</v>
      </c>
      <c r="G7" s="19">
        <v>3</v>
      </c>
      <c r="H7" s="360" t="s">
        <v>837</v>
      </c>
      <c r="I7" s="246"/>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row>
    <row r="8" spans="1:75" s="23" customFormat="1" ht="9" customHeight="1" x14ac:dyDescent="0.2">
      <c r="A8" s="233"/>
      <c r="B8" s="967"/>
      <c r="C8" s="968"/>
      <c r="D8" s="968"/>
      <c r="E8" s="968"/>
      <c r="F8" s="968"/>
      <c r="G8" s="910"/>
      <c r="H8" s="911"/>
      <c r="I8" s="246"/>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row>
    <row r="9" spans="1:75" s="23" customFormat="1" ht="53.25" customHeight="1" x14ac:dyDescent="0.2">
      <c r="A9" s="232" t="s">
        <v>37</v>
      </c>
      <c r="B9" s="235" t="s">
        <v>38</v>
      </c>
      <c r="C9" s="971" t="s">
        <v>838</v>
      </c>
      <c r="D9" s="972"/>
      <c r="E9" s="972"/>
      <c r="F9" s="972"/>
      <c r="G9" s="972"/>
      <c r="H9" s="973"/>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row>
    <row r="10" spans="1:75" s="23" customFormat="1" ht="69" customHeight="1" x14ac:dyDescent="0.2">
      <c r="A10" s="232" t="s">
        <v>39</v>
      </c>
      <c r="B10" s="240" t="s">
        <v>43</v>
      </c>
      <c r="C10" s="971" t="s">
        <v>839</v>
      </c>
      <c r="D10" s="972"/>
      <c r="E10" s="972"/>
      <c r="F10" s="972"/>
      <c r="G10" s="972"/>
      <c r="H10" s="973"/>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row>
    <row r="11" spans="1:75" s="23" customFormat="1" ht="62.25" customHeight="1" x14ac:dyDescent="0.2">
      <c r="A11" s="16" t="s">
        <v>40</v>
      </c>
      <c r="B11" s="17" t="s">
        <v>183</v>
      </c>
      <c r="C11" s="974" t="s">
        <v>175</v>
      </c>
      <c r="D11" s="975"/>
      <c r="E11" s="975"/>
      <c r="F11" s="975"/>
      <c r="G11" s="975"/>
      <c r="H11" s="976"/>
      <c r="I11" s="246"/>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row>
    <row r="12" spans="1:75" s="23" customFormat="1" ht="45" customHeight="1" x14ac:dyDescent="0.2">
      <c r="A12" s="16" t="s">
        <v>41</v>
      </c>
      <c r="B12" s="11" t="s">
        <v>176</v>
      </c>
      <c r="C12" s="239">
        <v>0</v>
      </c>
      <c r="D12" s="239">
        <v>0</v>
      </c>
      <c r="E12" s="239">
        <v>0</v>
      </c>
      <c r="F12" s="239">
        <v>0</v>
      </c>
      <c r="G12" s="239">
        <v>0</v>
      </c>
      <c r="H12" s="361" t="s">
        <v>177</v>
      </c>
      <c r="I12" s="246"/>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row>
    <row r="13" spans="1:75" s="23" customFormat="1" ht="66" customHeight="1" x14ac:dyDescent="0.2">
      <c r="A13" s="232" t="s">
        <v>42</v>
      </c>
      <c r="B13" s="234" t="s">
        <v>136</v>
      </c>
      <c r="C13" s="971" t="s">
        <v>562</v>
      </c>
      <c r="D13" s="972"/>
      <c r="E13" s="972"/>
      <c r="F13" s="972"/>
      <c r="G13" s="972"/>
      <c r="H13" s="973"/>
      <c r="I13" s="246"/>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row>
    <row r="14" spans="1:75" s="23" customFormat="1" ht="75.75" customHeight="1" x14ac:dyDescent="0.2">
      <c r="A14" s="16" t="s">
        <v>44</v>
      </c>
      <c r="B14" s="19" t="s">
        <v>137</v>
      </c>
      <c r="C14" s="964" t="s">
        <v>840</v>
      </c>
      <c r="D14" s="965"/>
      <c r="E14" s="965"/>
      <c r="F14" s="965"/>
      <c r="G14" s="965"/>
      <c r="H14" s="966"/>
      <c r="I14" s="246"/>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row>
    <row r="15" spans="1:75" s="26" customFormat="1" ht="14.25" x14ac:dyDescent="0.2">
      <c r="A15" s="24"/>
      <c r="B15" s="1"/>
      <c r="C15" s="1"/>
      <c r="D15" s="1"/>
      <c r="E15" s="1"/>
      <c r="F15" s="1"/>
      <c r="G15" s="25"/>
      <c r="H15" s="1"/>
    </row>
    <row r="16" spans="1:75" s="26" customFormat="1" ht="14.25" x14ac:dyDescent="0.2">
      <c r="A16" s="24"/>
      <c r="B16" s="1"/>
      <c r="C16" s="1"/>
      <c r="D16" s="1"/>
      <c r="E16" s="1"/>
      <c r="F16" s="1"/>
      <c r="G16" s="25"/>
      <c r="H16" s="1"/>
    </row>
  </sheetData>
  <sheetProtection password="B7F3" sheet="1" objects="1" scenarios="1"/>
  <mergeCells count="10">
    <mergeCell ref="C14:H14"/>
    <mergeCell ref="A1:H1"/>
    <mergeCell ref="B8:H8"/>
    <mergeCell ref="A5:A7"/>
    <mergeCell ref="C4:H4"/>
    <mergeCell ref="C5:H5"/>
    <mergeCell ref="C9:H9"/>
    <mergeCell ref="C10:H10"/>
    <mergeCell ref="C11:H11"/>
    <mergeCell ref="C13:H13"/>
  </mergeCells>
  <phoneticPr fontId="3" type="noConversion"/>
  <pageMargins left="0.74803149606299213" right="0.74803149606299213" top="0.98425196850393704" bottom="0.98425196850393704" header="0.51181102362204722" footer="0.51181102362204722"/>
  <pageSetup paperSize="9" scale="97" orientation="landscape" horizontalDpi="4294967293" r:id="rId1"/>
  <headerFooter alignWithMargins="0">
    <oddHeader>&amp;L&amp;"Arial,Fet"&amp;11Alfa Laval Sustainability GRI Report and Cross Reference 2013: SOCIETY  Page &amp;P of &amp;N&amp;R&amp;"Arial,Fet"Published 4 April 2014</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12"/>
  <sheetViews>
    <sheetView showGridLines="0" showRowColHeaders="0" zoomScale="90" zoomScaleNormal="90" workbookViewId="0">
      <selection activeCell="B5" sqref="B5:N5"/>
    </sheetView>
  </sheetViews>
  <sheetFormatPr defaultRowHeight="12.75" x14ac:dyDescent="0.2"/>
  <cols>
    <col min="1" max="16384" width="9.140625" style="151"/>
  </cols>
  <sheetData>
    <row r="5" spans="2:14" ht="23.25" x14ac:dyDescent="0.35">
      <c r="B5" s="977" t="s">
        <v>614</v>
      </c>
      <c r="C5" s="555"/>
      <c r="D5" s="555"/>
      <c r="E5" s="555"/>
      <c r="F5" s="555"/>
      <c r="G5" s="555"/>
      <c r="H5" s="555"/>
      <c r="I5" s="555"/>
      <c r="J5" s="555"/>
      <c r="K5" s="555"/>
      <c r="L5" s="555"/>
      <c r="M5" s="555"/>
      <c r="N5" s="555"/>
    </row>
    <row r="6" spans="2:14" ht="23.25" x14ac:dyDescent="0.35">
      <c r="B6" s="150"/>
      <c r="C6" s="150"/>
    </row>
    <row r="7" spans="2:14" ht="45.75" customHeight="1" x14ac:dyDescent="0.35">
      <c r="B7" s="150"/>
      <c r="C7" s="978" t="s">
        <v>611</v>
      </c>
      <c r="D7" s="979"/>
      <c r="E7" s="979"/>
      <c r="F7" s="979"/>
      <c r="G7" s="979"/>
      <c r="H7" s="979"/>
      <c r="I7" s="979"/>
      <c r="J7" s="979"/>
      <c r="K7" s="979"/>
      <c r="L7" s="979"/>
      <c r="M7" s="980"/>
    </row>
    <row r="8" spans="2:14" ht="23.25" x14ac:dyDescent="0.35">
      <c r="B8" s="150"/>
      <c r="C8" s="150"/>
    </row>
    <row r="9" spans="2:14" ht="23.25" x14ac:dyDescent="0.35">
      <c r="B9" s="150"/>
      <c r="C9" s="981" t="s">
        <v>612</v>
      </c>
      <c r="D9" s="979"/>
      <c r="E9" s="979"/>
      <c r="F9" s="979"/>
      <c r="G9" s="979"/>
      <c r="H9" s="979"/>
      <c r="I9" s="979"/>
      <c r="J9" s="979"/>
      <c r="K9" s="979"/>
      <c r="L9" s="979"/>
      <c r="M9" s="980"/>
    </row>
    <row r="10" spans="2:14" ht="23.25" x14ac:dyDescent="0.35">
      <c r="B10" s="150"/>
      <c r="C10" s="150"/>
    </row>
    <row r="12" spans="2:14" ht="23.25" x14ac:dyDescent="0.35">
      <c r="C12" s="981" t="s">
        <v>613</v>
      </c>
      <c r="D12" s="979"/>
      <c r="E12" s="979"/>
      <c r="F12" s="979"/>
      <c r="G12" s="979"/>
      <c r="H12" s="979"/>
      <c r="I12" s="979"/>
      <c r="J12" s="979"/>
      <c r="K12" s="979"/>
      <c r="L12" s="979"/>
      <c r="M12" s="980"/>
    </row>
  </sheetData>
  <sheetProtection password="B7F3" sheet="1" objects="1" scenarios="1"/>
  <mergeCells count="4">
    <mergeCell ref="B5:N5"/>
    <mergeCell ref="C7:M7"/>
    <mergeCell ref="C9:M9"/>
    <mergeCell ref="C12:M12"/>
  </mergeCells>
  <hyperlinks>
    <hyperlink ref="C7:G7" location="Manufact_Top" display="Manufacturing Data?"/>
    <hyperlink ref="C9:G9" location="Service_Top" display="Service Workshops Data?"/>
    <hyperlink ref="C7:M7" location="Sites_m" display="Manufacturing Data?"/>
    <hyperlink ref="C9:M9" location="Sites_s" display="Other Sites with Workshops including Service Workshops?"/>
    <hyperlink ref="C12:M12" location="Other_Indicators_2" display="Other Environmental Indicators"/>
  </hyperlinks>
  <pageMargins left="0.7" right="0.7" top="0.75" bottom="0.75" header="0.3" footer="0.3"/>
  <pageSetup paperSize="9" orientation="landscape"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election activeCell="T36" sqref="T36"/>
    </sheetView>
  </sheetViews>
  <sheetFormatPr defaultRowHeight="12.75" x14ac:dyDescent="0.2"/>
  <sheetData/>
  <sheetProtection password="D76D"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E35"/>
  <sheetViews>
    <sheetView showGridLines="0" showRowColHeaders="0" zoomScaleNormal="100" workbookViewId="0">
      <selection activeCell="B9" sqref="B9:B20"/>
    </sheetView>
  </sheetViews>
  <sheetFormatPr defaultRowHeight="15" x14ac:dyDescent="0.2"/>
  <cols>
    <col min="1" max="1" width="2.85546875" customWidth="1"/>
    <col min="2" max="2" width="16.42578125" style="3" customWidth="1"/>
    <col min="3" max="3" width="25.140625" style="3" customWidth="1"/>
    <col min="4" max="4" width="3.42578125" style="3" customWidth="1"/>
    <col min="5" max="5" width="6.7109375" style="3" customWidth="1"/>
    <col min="6" max="6" width="3" style="3" customWidth="1"/>
    <col min="7" max="7" width="31" style="3" customWidth="1"/>
    <col min="8" max="8" width="3.7109375" style="3" customWidth="1"/>
    <col min="9" max="9" width="2.42578125" style="3" customWidth="1"/>
    <col min="10" max="10" width="4.140625" style="3" customWidth="1"/>
    <col min="11" max="11" width="31" style="3" customWidth="1"/>
    <col min="12" max="12" width="3.42578125" style="3" customWidth="1"/>
    <col min="13" max="13" width="4.140625" style="51" customWidth="1"/>
    <col min="14" max="57" width="9.140625" style="49"/>
  </cols>
  <sheetData>
    <row r="1" spans="1:57" s="35" customFormat="1" x14ac:dyDescent="0.2">
      <c r="A1" s="164"/>
      <c r="B1" s="38"/>
      <c r="C1" s="38"/>
      <c r="D1" s="38"/>
      <c r="E1" s="38"/>
      <c r="F1" s="38"/>
      <c r="G1" s="38"/>
      <c r="H1" s="38"/>
      <c r="I1" s="38"/>
      <c r="J1" s="38"/>
      <c r="K1" s="38"/>
      <c r="L1" s="38"/>
      <c r="M1" s="51"/>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s="35" customFormat="1" x14ac:dyDescent="0.2">
      <c r="A2" s="49"/>
      <c r="B2" s="38"/>
      <c r="C2" s="38"/>
      <c r="D2" s="38"/>
      <c r="E2" s="38"/>
      <c r="F2" s="38"/>
      <c r="G2" s="38"/>
      <c r="H2" s="38"/>
      <c r="I2" s="38"/>
      <c r="J2" s="38"/>
      <c r="K2" s="38"/>
      <c r="L2" s="38"/>
      <c r="M2" s="51"/>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row>
    <row r="3" spans="1:57" s="49" customFormat="1" ht="3.75" customHeight="1" thickBot="1" x14ac:dyDescent="0.25">
      <c r="B3" s="55"/>
      <c r="C3" s="55"/>
      <c r="D3" s="55"/>
      <c r="E3" s="55"/>
      <c r="F3" s="55"/>
      <c r="G3" s="55"/>
      <c r="H3" s="55"/>
      <c r="I3" s="55"/>
      <c r="J3" s="55"/>
      <c r="K3" s="55"/>
      <c r="L3" s="55"/>
      <c r="M3" s="51"/>
    </row>
    <row r="4" spans="1:57" s="49" customFormat="1" ht="15.75" customHeight="1" thickBot="1" x14ac:dyDescent="0.3">
      <c r="B4" s="160" t="s">
        <v>294</v>
      </c>
      <c r="C4" s="591" t="s">
        <v>307</v>
      </c>
      <c r="D4" s="592"/>
      <c r="E4" s="592"/>
      <c r="F4" s="592"/>
      <c r="G4" s="592"/>
      <c r="H4" s="592"/>
      <c r="I4" s="592"/>
      <c r="J4" s="592"/>
      <c r="K4" s="592"/>
      <c r="L4" s="593"/>
      <c r="M4" s="51"/>
    </row>
    <row r="5" spans="1:57" s="49" customFormat="1" ht="3.75" customHeight="1" thickBot="1" x14ac:dyDescent="0.25">
      <c r="B5" s="55"/>
      <c r="C5" s="55"/>
      <c r="D5" s="55"/>
      <c r="E5" s="55"/>
      <c r="F5" s="55"/>
      <c r="G5" s="55"/>
      <c r="H5" s="55"/>
      <c r="I5" s="55"/>
      <c r="J5" s="55"/>
      <c r="K5" s="55"/>
      <c r="L5" s="55"/>
      <c r="M5" s="51"/>
    </row>
    <row r="6" spans="1:57" ht="15.75" customHeight="1" x14ac:dyDescent="0.2">
      <c r="A6" s="49"/>
      <c r="B6" s="583" t="s">
        <v>5</v>
      </c>
      <c r="C6" s="600" t="s">
        <v>691</v>
      </c>
      <c r="D6" s="601"/>
      <c r="E6" s="601"/>
      <c r="F6" s="601"/>
      <c r="G6" s="372" t="s">
        <v>234</v>
      </c>
      <c r="H6" s="363"/>
      <c r="I6" s="362"/>
      <c r="J6" s="554" t="s">
        <v>101</v>
      </c>
      <c r="K6" s="555"/>
      <c r="L6" s="555"/>
      <c r="M6" s="53"/>
    </row>
    <row r="7" spans="1:57" ht="13.5" customHeight="1" thickBot="1" x14ac:dyDescent="0.25">
      <c r="B7" s="583"/>
      <c r="C7" s="602" t="s">
        <v>193</v>
      </c>
      <c r="D7" s="603"/>
      <c r="E7" s="603"/>
      <c r="F7" s="375"/>
      <c r="G7" s="374" t="s">
        <v>293</v>
      </c>
      <c r="H7" s="373"/>
      <c r="I7" s="373"/>
      <c r="J7" s="555"/>
      <c r="K7" s="555"/>
      <c r="L7" s="555"/>
      <c r="M7" s="50"/>
    </row>
    <row r="8" spans="1:57" ht="3.75" customHeight="1" thickBot="1" x14ac:dyDescent="0.25">
      <c r="B8" s="42"/>
      <c r="C8" s="56"/>
      <c r="D8" s="57"/>
      <c r="E8" s="57"/>
      <c r="F8" s="57"/>
      <c r="G8" s="42"/>
      <c r="H8" s="42"/>
      <c r="I8" s="42"/>
      <c r="J8" s="42"/>
      <c r="K8" s="42"/>
      <c r="L8" s="42"/>
      <c r="M8" s="50"/>
    </row>
    <row r="9" spans="1:57" s="28" customFormat="1" ht="38.25" customHeight="1" x14ac:dyDescent="0.2">
      <c r="B9" s="594" t="s">
        <v>112</v>
      </c>
      <c r="C9" s="322" t="s">
        <v>566</v>
      </c>
      <c r="D9" s="323"/>
      <c r="E9" s="323"/>
      <c r="F9" s="323"/>
      <c r="G9" s="322" t="s">
        <v>437</v>
      </c>
      <c r="H9" s="323"/>
      <c r="I9" s="323"/>
      <c r="J9" s="556" t="s">
        <v>536</v>
      </c>
      <c r="K9" s="557"/>
      <c r="L9" s="558"/>
      <c r="M9" s="71"/>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row>
    <row r="10" spans="1:57" s="28" customFormat="1" ht="13.5" customHeight="1" x14ac:dyDescent="0.2">
      <c r="B10" s="595"/>
      <c r="C10" s="573" t="s">
        <v>444</v>
      </c>
      <c r="D10" s="574"/>
      <c r="E10" s="574"/>
      <c r="F10" s="433"/>
      <c r="G10" s="571" t="s">
        <v>445</v>
      </c>
      <c r="H10" s="572"/>
      <c r="I10" s="572"/>
      <c r="J10" s="562"/>
      <c r="K10" s="563"/>
      <c r="L10" s="564"/>
      <c r="M10" s="46"/>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row>
    <row r="11" spans="1:57" s="28" customFormat="1" ht="13.5" customHeight="1" x14ac:dyDescent="0.2">
      <c r="B11" s="595"/>
      <c r="C11" s="561" t="s">
        <v>605</v>
      </c>
      <c r="D11" s="599"/>
      <c r="E11" s="599"/>
      <c r="F11" s="433"/>
      <c r="G11" s="317" t="s">
        <v>610</v>
      </c>
      <c r="H11" s="432"/>
      <c r="I11" s="432"/>
      <c r="J11" s="559" t="s">
        <v>615</v>
      </c>
      <c r="K11" s="565"/>
      <c r="L11" s="566"/>
      <c r="M11" s="46"/>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row>
    <row r="12" spans="1:57" s="28" customFormat="1" ht="13.5" customHeight="1" x14ac:dyDescent="0.2">
      <c r="B12" s="595"/>
      <c r="C12" s="573" t="s">
        <v>471</v>
      </c>
      <c r="D12" s="574"/>
      <c r="E12" s="574"/>
      <c r="F12" s="433"/>
      <c r="G12" s="571" t="s">
        <v>436</v>
      </c>
      <c r="H12" s="572"/>
      <c r="I12" s="572"/>
      <c r="J12" s="559" t="s">
        <v>618</v>
      </c>
      <c r="K12" s="559"/>
      <c r="L12" s="560"/>
      <c r="M12" s="46"/>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row>
    <row r="13" spans="1:57" s="28" customFormat="1" ht="13.5" customHeight="1" x14ac:dyDescent="0.2">
      <c r="B13" s="595"/>
      <c r="C13" s="573" t="s">
        <v>432</v>
      </c>
      <c r="D13" s="574"/>
      <c r="E13" s="574"/>
      <c r="F13" s="433"/>
      <c r="G13" s="571" t="s">
        <v>439</v>
      </c>
      <c r="H13" s="572"/>
      <c r="I13" s="572"/>
      <c r="J13" s="559"/>
      <c r="K13" s="559"/>
      <c r="L13" s="560"/>
      <c r="M13" s="46"/>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row>
    <row r="14" spans="1:57" s="28" customFormat="1" ht="13.5" customHeight="1" x14ac:dyDescent="0.2">
      <c r="B14" s="595"/>
      <c r="C14" s="573" t="s">
        <v>433</v>
      </c>
      <c r="D14" s="574"/>
      <c r="E14" s="574"/>
      <c r="F14" s="433"/>
      <c r="G14" s="571" t="s">
        <v>440</v>
      </c>
      <c r="H14" s="572"/>
      <c r="I14" s="572"/>
      <c r="J14" s="559"/>
      <c r="K14" s="559"/>
      <c r="L14" s="560"/>
      <c r="M14" s="46"/>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row>
    <row r="15" spans="1:57" s="28" customFormat="1" ht="13.5" customHeight="1" x14ac:dyDescent="0.2">
      <c r="B15" s="595"/>
      <c r="C15" s="573" t="s">
        <v>473</v>
      </c>
      <c r="D15" s="574"/>
      <c r="E15" s="574"/>
      <c r="F15" s="433"/>
      <c r="G15" s="309"/>
      <c r="H15" s="309"/>
      <c r="I15" s="309"/>
      <c r="J15" s="561" t="s">
        <v>476</v>
      </c>
      <c r="K15" s="559"/>
      <c r="L15" s="560"/>
      <c r="M15" s="46"/>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row>
    <row r="16" spans="1:57" s="28" customFormat="1" ht="13.5" customHeight="1" x14ac:dyDescent="0.2">
      <c r="B16" s="595"/>
      <c r="C16" s="573" t="s">
        <v>474</v>
      </c>
      <c r="D16" s="574"/>
      <c r="E16" s="574"/>
      <c r="F16" s="433"/>
      <c r="G16" s="309"/>
      <c r="H16" s="309"/>
      <c r="I16" s="309"/>
      <c r="J16" s="559" t="s">
        <v>619</v>
      </c>
      <c r="K16" s="559"/>
      <c r="L16" s="560"/>
      <c r="M16" s="46"/>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row>
    <row r="17" spans="1:57" s="28" customFormat="1" ht="13.5" customHeight="1" x14ac:dyDescent="0.2">
      <c r="B17" s="595"/>
      <c r="C17" s="573" t="s">
        <v>434</v>
      </c>
      <c r="D17" s="574"/>
      <c r="E17" s="574"/>
      <c r="F17" s="433"/>
      <c r="G17" s="309" t="s">
        <v>539</v>
      </c>
      <c r="H17" s="309"/>
      <c r="I17" s="309"/>
      <c r="J17" s="562"/>
      <c r="K17" s="563"/>
      <c r="L17" s="564"/>
      <c r="M17" s="46"/>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row>
    <row r="18" spans="1:57" s="28" customFormat="1" ht="13.5" customHeight="1" x14ac:dyDescent="0.2">
      <c r="B18" s="595"/>
      <c r="C18" s="561" t="s">
        <v>435</v>
      </c>
      <c r="D18" s="575"/>
      <c r="E18" s="575"/>
      <c r="F18" s="433"/>
      <c r="G18" s="309" t="s">
        <v>441</v>
      </c>
      <c r="H18" s="309"/>
      <c r="I18" s="309"/>
      <c r="J18" s="561"/>
      <c r="K18" s="559"/>
      <c r="L18" s="560"/>
      <c r="M18" s="46"/>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1:57" s="28" customFormat="1" ht="13.5" customHeight="1" x14ac:dyDescent="0.2">
      <c r="B19" s="595"/>
      <c r="C19" s="561" t="s">
        <v>475</v>
      </c>
      <c r="D19" s="575"/>
      <c r="E19" s="575"/>
      <c r="F19" s="433"/>
      <c r="G19" s="309"/>
      <c r="H19" s="309"/>
      <c r="I19" s="309"/>
      <c r="J19" s="561" t="s">
        <v>628</v>
      </c>
      <c r="K19" s="559"/>
      <c r="L19" s="560"/>
      <c r="M19" s="46"/>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row>
    <row r="20" spans="1:57" s="28" customFormat="1" ht="13.5" customHeight="1" thickBot="1" x14ac:dyDescent="0.25">
      <c r="B20" s="596"/>
      <c r="C20" s="567" t="s">
        <v>472</v>
      </c>
      <c r="D20" s="568"/>
      <c r="E20" s="568"/>
      <c r="F20" s="434"/>
      <c r="G20" s="324"/>
      <c r="H20" s="324"/>
      <c r="I20" s="324"/>
      <c r="J20" s="576" t="s">
        <v>477</v>
      </c>
      <c r="K20" s="577"/>
      <c r="L20" s="578"/>
      <c r="M20" s="46"/>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row>
    <row r="21" spans="1:57" s="28" customFormat="1" ht="13.5" customHeight="1" x14ac:dyDescent="0.2">
      <c r="B21" s="308"/>
      <c r="C21" s="308"/>
      <c r="D21" s="308"/>
      <c r="E21" s="308"/>
      <c r="F21" s="308"/>
      <c r="G21" s="308"/>
      <c r="H21" s="308"/>
      <c r="I21" s="308"/>
      <c r="J21" s="308"/>
      <c r="K21" s="308"/>
      <c r="L21" s="308"/>
      <c r="M21" s="46"/>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row>
    <row r="22" spans="1:57" ht="3.75" customHeight="1" thickBot="1" x14ac:dyDescent="0.25">
      <c r="B22" s="45"/>
      <c r="C22" s="44"/>
      <c r="D22" s="41"/>
      <c r="E22" s="41"/>
      <c r="F22" s="41"/>
      <c r="G22" s="44"/>
      <c r="H22" s="41"/>
      <c r="I22" s="41"/>
      <c r="J22" s="41"/>
      <c r="K22" s="45"/>
      <c r="L22" s="44"/>
      <c r="M22" s="47"/>
    </row>
    <row r="23" spans="1:57" ht="18.75" customHeight="1" thickBot="1" x14ac:dyDescent="0.25">
      <c r="B23" s="556" t="s">
        <v>114</v>
      </c>
      <c r="C23" s="557"/>
      <c r="D23" s="569" t="s">
        <v>478</v>
      </c>
      <c r="E23" s="569"/>
      <c r="F23" s="569"/>
      <c r="G23" s="569"/>
      <c r="H23" s="569"/>
      <c r="I23" s="569"/>
      <c r="J23" s="569"/>
      <c r="K23" s="569"/>
      <c r="L23" s="570"/>
      <c r="M23" s="49"/>
    </row>
    <row r="24" spans="1:57" ht="3.75" customHeight="1" x14ac:dyDescent="0.2">
      <c r="A24" s="26"/>
      <c r="B24" s="41"/>
      <c r="C24" s="41"/>
      <c r="D24" s="41"/>
      <c r="E24" s="41"/>
      <c r="F24" s="41"/>
      <c r="G24" s="41"/>
      <c r="H24" s="44"/>
      <c r="I24" s="44"/>
      <c r="J24" s="44"/>
      <c r="K24" s="44"/>
      <c r="L24" s="44"/>
      <c r="M24" s="47"/>
    </row>
    <row r="25" spans="1:57" s="3" customFormat="1" ht="21.75" customHeight="1" x14ac:dyDescent="0.2">
      <c r="A25" s="48"/>
      <c r="B25" s="582" t="s">
        <v>150</v>
      </c>
      <c r="C25" s="583"/>
      <c r="D25" s="43"/>
      <c r="E25" s="582" t="s">
        <v>162</v>
      </c>
      <c r="F25" s="588"/>
      <c r="G25" s="583"/>
      <c r="H25" s="43"/>
      <c r="I25" s="582" t="s">
        <v>63</v>
      </c>
      <c r="J25" s="597"/>
      <c r="K25" s="597"/>
      <c r="L25" s="598"/>
      <c r="M25" s="53"/>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row>
    <row r="26" spans="1:57" s="28" customFormat="1" ht="12" x14ac:dyDescent="0.2">
      <c r="A26" s="154"/>
      <c r="B26" s="584" t="s">
        <v>752</v>
      </c>
      <c r="C26" s="586"/>
      <c r="D26" s="153"/>
      <c r="E26" s="587" t="s">
        <v>164</v>
      </c>
      <c r="F26" s="585"/>
      <c r="G26" s="586"/>
      <c r="H26" s="153"/>
      <c r="I26" s="584" t="s">
        <v>170</v>
      </c>
      <c r="J26" s="585"/>
      <c r="K26" s="585"/>
      <c r="L26" s="155"/>
      <c r="M26" s="156"/>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row>
    <row r="27" spans="1:57" s="28" customFormat="1" ht="12.75" x14ac:dyDescent="0.2">
      <c r="A27" s="154"/>
      <c r="B27" s="589" t="s">
        <v>753</v>
      </c>
      <c r="C27" s="590"/>
      <c r="D27" s="153"/>
      <c r="E27" s="584" t="s">
        <v>165</v>
      </c>
      <c r="F27" s="585"/>
      <c r="G27" s="586"/>
      <c r="H27" s="153"/>
      <c r="I27" s="584" t="s">
        <v>171</v>
      </c>
      <c r="J27" s="585"/>
      <c r="K27" s="585"/>
      <c r="L27" s="155"/>
      <c r="M27" s="156"/>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row>
    <row r="28" spans="1:57" s="28" customFormat="1" ht="12" x14ac:dyDescent="0.2">
      <c r="A28" s="154"/>
      <c r="B28" s="584" t="s">
        <v>151</v>
      </c>
      <c r="C28" s="586"/>
      <c r="D28" s="153"/>
      <c r="E28" s="584" t="s">
        <v>166</v>
      </c>
      <c r="F28" s="585"/>
      <c r="G28" s="586"/>
      <c r="H28" s="153"/>
      <c r="I28" s="584" t="s">
        <v>172</v>
      </c>
      <c r="J28" s="585"/>
      <c r="K28" s="585"/>
      <c r="L28" s="155"/>
      <c r="M28" s="156"/>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row>
    <row r="29" spans="1:57" s="28" customFormat="1" ht="12" x14ac:dyDescent="0.2">
      <c r="A29" s="154"/>
      <c r="B29" s="584" t="s">
        <v>152</v>
      </c>
      <c r="C29" s="586"/>
      <c r="D29" s="153"/>
      <c r="E29" s="584" t="s">
        <v>167</v>
      </c>
      <c r="F29" s="585"/>
      <c r="G29" s="586"/>
      <c r="H29" s="153"/>
      <c r="I29" s="584" t="s">
        <v>174</v>
      </c>
      <c r="J29" s="585"/>
      <c r="K29" s="585"/>
      <c r="L29" s="155"/>
      <c r="M29" s="156"/>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row>
    <row r="30" spans="1:57" s="28" customFormat="1" ht="12" x14ac:dyDescent="0.2">
      <c r="A30" s="154"/>
      <c r="B30" s="584" t="s">
        <v>153</v>
      </c>
      <c r="C30" s="586"/>
      <c r="D30" s="153"/>
      <c r="E30" s="584" t="s">
        <v>168</v>
      </c>
      <c r="F30" s="585"/>
      <c r="G30" s="586"/>
      <c r="H30" s="153"/>
      <c r="I30" s="584" t="s">
        <v>173</v>
      </c>
      <c r="J30" s="585"/>
      <c r="K30" s="585"/>
      <c r="L30" s="155"/>
      <c r="M30" s="156"/>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row>
    <row r="31" spans="1:57" s="28" customFormat="1" ht="12" x14ac:dyDescent="0.2">
      <c r="A31" s="154"/>
      <c r="B31" s="584" t="s">
        <v>154</v>
      </c>
      <c r="C31" s="586"/>
      <c r="D31" s="416"/>
      <c r="E31" s="415"/>
      <c r="F31" s="416"/>
      <c r="G31" s="417"/>
      <c r="H31" s="416"/>
      <c r="I31" s="415"/>
      <c r="J31" s="416"/>
      <c r="K31" s="416"/>
      <c r="L31" s="417"/>
      <c r="M31" s="156"/>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row>
    <row r="32" spans="1:57" s="28" customFormat="1" ht="12.75" thickBot="1" x14ac:dyDescent="0.25">
      <c r="A32" s="154"/>
      <c r="B32" s="579"/>
      <c r="C32" s="581"/>
      <c r="D32" s="153"/>
      <c r="E32" s="579"/>
      <c r="F32" s="580"/>
      <c r="G32" s="581"/>
      <c r="H32" s="153"/>
      <c r="I32" s="158"/>
      <c r="J32" s="159"/>
      <c r="K32" s="159"/>
      <c r="L32" s="157"/>
      <c r="M32" s="156"/>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row>
    <row r="33" spans="1:13" x14ac:dyDescent="0.2">
      <c r="A33" s="26"/>
      <c r="B33" s="40"/>
      <c r="C33" s="40"/>
      <c r="D33" s="40"/>
      <c r="E33" s="41"/>
      <c r="F33" s="41"/>
      <c r="G33" s="48"/>
      <c r="H33" s="29"/>
      <c r="I33" s="48"/>
      <c r="J33" s="40"/>
      <c r="K33" s="40"/>
      <c r="L33" s="40"/>
      <c r="M33" s="52"/>
    </row>
    <row r="34" spans="1:13" x14ac:dyDescent="0.2">
      <c r="A34" s="26"/>
      <c r="B34" s="48"/>
      <c r="C34" s="48"/>
      <c r="D34" s="48"/>
      <c r="E34" s="48"/>
      <c r="F34" s="48"/>
      <c r="G34" s="48"/>
    </row>
    <row r="35" spans="1:13" x14ac:dyDescent="0.2">
      <c r="A35" s="26"/>
      <c r="B35" s="48"/>
      <c r="C35" s="48"/>
      <c r="D35" s="48"/>
      <c r="E35" s="48"/>
      <c r="F35" s="48"/>
      <c r="G35" s="48"/>
    </row>
  </sheetData>
  <sheetProtection password="B7F3" sheet="1" objects="1" scenarios="1"/>
  <autoFilter ref="B25:C31">
    <filterColumn colId="0" showButton="0"/>
  </autoFilter>
  <mergeCells count="56">
    <mergeCell ref="C13:E13"/>
    <mergeCell ref="B6:B7"/>
    <mergeCell ref="G12:I12"/>
    <mergeCell ref="G13:I13"/>
    <mergeCell ref="G10:I10"/>
    <mergeCell ref="C11:E11"/>
    <mergeCell ref="C6:F6"/>
    <mergeCell ref="C7:E7"/>
    <mergeCell ref="I30:K30"/>
    <mergeCell ref="I26:K26"/>
    <mergeCell ref="C4:L4"/>
    <mergeCell ref="B23:C23"/>
    <mergeCell ref="C15:E15"/>
    <mergeCell ref="C16:E16"/>
    <mergeCell ref="C19:E19"/>
    <mergeCell ref="B9:B20"/>
    <mergeCell ref="I27:K27"/>
    <mergeCell ref="I28:K28"/>
    <mergeCell ref="I29:K29"/>
    <mergeCell ref="I25:L25"/>
    <mergeCell ref="J18:L18"/>
    <mergeCell ref="C14:E14"/>
    <mergeCell ref="C10:E10"/>
    <mergeCell ref="C12:E12"/>
    <mergeCell ref="E32:G32"/>
    <mergeCell ref="B25:C25"/>
    <mergeCell ref="E28:G28"/>
    <mergeCell ref="B31:C31"/>
    <mergeCell ref="B26:C26"/>
    <mergeCell ref="E26:G26"/>
    <mergeCell ref="B32:C32"/>
    <mergeCell ref="B28:C28"/>
    <mergeCell ref="E27:G27"/>
    <mergeCell ref="B29:C29"/>
    <mergeCell ref="E29:G29"/>
    <mergeCell ref="B30:C30"/>
    <mergeCell ref="E30:G30"/>
    <mergeCell ref="E25:G25"/>
    <mergeCell ref="B27:C27"/>
    <mergeCell ref="C20:E20"/>
    <mergeCell ref="D23:L23"/>
    <mergeCell ref="G14:I14"/>
    <mergeCell ref="C17:E17"/>
    <mergeCell ref="J17:L17"/>
    <mergeCell ref="C18:E18"/>
    <mergeCell ref="J19:L19"/>
    <mergeCell ref="J20:L20"/>
    <mergeCell ref="J6:L7"/>
    <mergeCell ref="J9:L9"/>
    <mergeCell ref="J14:L14"/>
    <mergeCell ref="J15:L15"/>
    <mergeCell ref="J16:L16"/>
    <mergeCell ref="J10:L10"/>
    <mergeCell ref="J12:L12"/>
    <mergeCell ref="J13:L13"/>
    <mergeCell ref="J11:L11"/>
  </mergeCells>
  <phoneticPr fontId="3" type="noConversion"/>
  <hyperlinks>
    <hyperlink ref="C6" location="Strat_analy" display="Strategy and Analysis"/>
    <hyperlink ref="C7" location="Org_profile" display="Organisational Profile"/>
    <hyperlink ref="G6" location="Report_para" display="Report Parameters."/>
    <hyperlink ref="B6" location="Intro" display="Introduction"/>
    <hyperlink ref="J6" location="Eco" display="Economic"/>
    <hyperlink ref="C10" location="M_NO_UNITS" display="Number of reporting sites"/>
    <hyperlink ref="C12" location="M_MATERIALS" display="EN1 Materials"/>
    <hyperlink ref="C13" location="M_DIRECT_ENERGY" display="EN3 Direct Energy"/>
    <hyperlink ref="C14" location="M_EN4_INDIRECT" display="EN4 Indirect Energy"/>
    <hyperlink ref="C17" location="M_EN8_WATER" display="EN8 Water"/>
    <hyperlink ref="C18" location="M_GHG" display="EN16 Direct and Indirect GHG"/>
    <hyperlink ref="B25" location="Labour_Practices" display="Labour Practices"/>
    <hyperlink ref="B26" location="LA1_Employment" display="LA1  Employment"/>
    <hyperlink ref="B28" location="LA4_Labour_management" display="LA4 Labour/Management relations"/>
    <hyperlink ref="B29" location="LA6_Health_and_safety" display="LA6 Occupational Health and Safety"/>
    <hyperlink ref="B30" location="LA10_Training" display="LA10 Training and Education"/>
    <hyperlink ref="B31" location="LA13_Diversity" display="LA13 Diversity and Equal Opportunities"/>
    <hyperlink ref="I26" location="SO1_Community" display="SO1 Community"/>
    <hyperlink ref="I27" location="SO2_Corruption" display="SO2 Corruption"/>
    <hyperlink ref="I28" location="SO5_Public_policy" display="SO5 Public Policy"/>
    <hyperlink ref="I29" location="SO7_Anti_comp" display="SO7 Anit-Competitive Behavior"/>
    <hyperlink ref="I30" location="SO8_Compliance" display="SO8 Compliance"/>
    <hyperlink ref="G10" location="O_NO_UNITS" display="Number of reporting sites"/>
    <hyperlink ref="G12" location="O_MATERIALS" display="EN1 Materials"/>
    <hyperlink ref="G13" location="O_DIRECT_ENERGY" display="EN3 Direct Energy"/>
    <hyperlink ref="G14" location="O_EN4_INDIRECT_ENERGY2" display="EN4 Indirect Energy"/>
    <hyperlink ref="G17" location="O_EN8_WATER" display="EN8 Water"/>
    <hyperlink ref="G18" location="O_GHG" display="EN16 Direct and Indirect GHG"/>
    <hyperlink ref="E26" location="HR1_Invest_practices" display="HR1  Investment and Procurement Practices"/>
    <hyperlink ref="E27" location="HR4_Non_discrimination" display="HR4 Non-Discrimination"/>
    <hyperlink ref="E28" location="HR5_Freedom_of_assoc" display="HR 5 Freedom of Association"/>
    <hyperlink ref="E29" location="HR6_Child_Labour" display="HR6 Child Labour"/>
    <hyperlink ref="E30" location="HR7_Forced_labour" display="HR7 Forced and compulsory Labour"/>
    <hyperlink ref="B23" location="PR_1" display="Product Responsibility"/>
    <hyperlink ref="E25:G25" location="HR1_Invest_practices" display="Human Rights"/>
    <hyperlink ref="C9:E9" location="Manufact_Top" display="MANUFACTURING"/>
    <hyperlink ref="G9:I9" location="Service_Top" display="SERVICE WORKSHOPS"/>
    <hyperlink ref="I25:K25" location="SO1_Community" display="SO1_Community"/>
    <hyperlink ref="G17:I17" location="EN8s" display="O-EN8 Water &amp; Process Water"/>
    <hyperlink ref="B9" location="Navigation_1" display="Environment"/>
    <hyperlink ref="G12:I12" location="EN1s" display="EN1 Materials"/>
    <hyperlink ref="C10:E10" location="Sites_m" display="Number of reporting sites"/>
    <hyperlink ref="C12:E12" location="EN1m" display="EN1 Materials"/>
    <hyperlink ref="C13:E13" location="EN3m" display="EN3 Direct Energy"/>
    <hyperlink ref="C14:E14" location="EN4m" display="EN4 Indirect Energy"/>
    <hyperlink ref="C17:E17" location="EN8m" display="EN8 Water"/>
    <hyperlink ref="C18:E18" location="M_EN16" display="M-EN16 Direct and Indirect GHG"/>
    <hyperlink ref="G10:I10" location="Sites_s" display="Number of reporting sites"/>
    <hyperlink ref="G13:I13" location="EN3s" display="EN3 Direct Energy"/>
    <hyperlink ref="G14:I14" location="EN4s" display="EN4 Indirect Energy"/>
    <hyperlink ref="G18:I18" location="EN16s" display="EN16 Direct and Indirect GHG"/>
    <hyperlink ref="B4" location="About" display="About "/>
    <hyperlink ref="B6:B7" location="intro_3" display="Introduction"/>
    <hyperlink ref="C15:E15" location="M_EN3_EN4" display="M-EN3+4 Energy Efficiency"/>
    <hyperlink ref="C16:E16" location="M_EN5" display="M-EN5 Energy Saving Projects"/>
    <hyperlink ref="C19:E19" location="M_EN22" display="M-EN22 Waste by Type"/>
    <hyperlink ref="C20" location="M_EN29_TRANS" display="EN29 GHG Impacts of Transportation"/>
    <hyperlink ref="C20:E20" location="EN29m" display="EN29 GHG Impacts of Transportation"/>
    <hyperlink ref="G9" location="OS_About" display="Other Sites with workshops"/>
    <hyperlink ref="C9" location="Sites_m" display="Manufacturing"/>
    <hyperlink ref="D23:L23" location="PR_Cases" display="PRA1  Recent Customer Case studies of Sustainable product applications."/>
    <hyperlink ref="C4:L4" location="About" display="   Sustainability Reporting in Alfa Laval and how to use this report."/>
    <hyperlink ref="J9:L9" location="Other_Indicators_2" display="Other Environmental Indicators"/>
    <hyperlink ref="C11:E11" location="MEN0_Goals" display="M-EN01  Environmental Goals "/>
    <hyperlink ref="G11" location="O_EN0_Goals" display="O-EN01 Environmental Goals"/>
    <hyperlink ref="J11:L11" location="EI_1_Impact" display="EI-1 Environmetal Impact Assessment"/>
    <hyperlink ref="B23:C23" location="Prod_sheet" display="Product Responsibility"/>
    <hyperlink ref="G7" location="Governance" display="Governance and Engagement"/>
    <hyperlink ref="B27:C27" location="LA2_Employee_Distribution" display="LA2 Employee Distribution"/>
    <hyperlink ref="J20" location="Index!A1" display="EN29 GHG Employee Transportation"/>
    <hyperlink ref="J20:L20" location="C_EN29" display="EN29 GHG Employee Transportation"/>
    <hyperlink ref="J15" location="EN_6" display="EN6 Initiatives for energy-efficient products"/>
    <hyperlink ref="J15:L15" location="C_EN6" display="EN6 Energy-efficient products"/>
    <hyperlink ref="J12:L12" location="EI_LCA" display="EN601 About Life Cycle Assessment (LCA)"/>
    <hyperlink ref="J16:L16" location="EN6_Low_LCA" display="EN6-02 Products with lower LCA Values"/>
  </hyperlinks>
  <pageMargins left="0.74803149606299213" right="0.74803149606299213" top="0.98425196850393704" bottom="0.98425196850393704" header="0.51181102362204722" footer="0.51181102362204722"/>
  <pageSetup paperSize="9" scale="99" orientation="landscape" horizontalDpi="4294967293" r:id="rId1"/>
  <headerFooter alignWithMargins="0">
    <oddHeader>&amp;L&amp;"Arial,Fet"Alfa Laval Sustainability GRI Report and Cross Reference 2014: INDEX  Page &amp;P of &amp;N&amp;R&amp;"Arial,Fet"Published 31 March 2015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7"/>
  <sheetViews>
    <sheetView showGridLines="0" showRowColHeaders="0" showOutlineSymbols="0" zoomScaleNormal="100" workbookViewId="0">
      <selection activeCell="C38" sqref="C38"/>
    </sheetView>
  </sheetViews>
  <sheetFormatPr defaultRowHeight="12.75" x14ac:dyDescent="0.2"/>
  <cols>
    <col min="1" max="1" width="7.140625" style="67" customWidth="1"/>
    <col min="2" max="2" width="15.7109375" style="2" customWidth="1"/>
    <col min="3" max="3" width="106.140625" style="2" customWidth="1"/>
  </cols>
  <sheetData>
    <row r="1" spans="1:4" s="31" customFormat="1" ht="40.5" customHeight="1" x14ac:dyDescent="0.2">
      <c r="A1" s="604"/>
      <c r="B1" s="605"/>
      <c r="C1" s="174" t="s">
        <v>296</v>
      </c>
      <c r="D1" s="70"/>
    </row>
    <row r="2" spans="1:4" ht="9.75" customHeight="1" thickBot="1" x14ac:dyDescent="0.25">
      <c r="C2" s="7"/>
      <c r="D2" s="26"/>
    </row>
    <row r="3" spans="1:4" s="66" customFormat="1" ht="22.5" customHeight="1" x14ac:dyDescent="0.2">
      <c r="A3" s="613" t="s">
        <v>230</v>
      </c>
      <c r="B3" s="610" t="s">
        <v>79</v>
      </c>
      <c r="C3" s="187" t="s">
        <v>78</v>
      </c>
    </row>
    <row r="4" spans="1:4" s="66" customFormat="1" ht="27.75" customHeight="1" x14ac:dyDescent="0.2">
      <c r="A4" s="606"/>
      <c r="B4" s="611"/>
      <c r="C4" s="188" t="s">
        <v>305</v>
      </c>
    </row>
    <row r="5" spans="1:4" s="66" customFormat="1" ht="27.75" customHeight="1" x14ac:dyDescent="0.2">
      <c r="A5" s="606"/>
      <c r="B5" s="611"/>
      <c r="C5" s="189" t="s">
        <v>306</v>
      </c>
    </row>
    <row r="6" spans="1:4" s="66" customFormat="1" ht="31.5" customHeight="1" x14ac:dyDescent="0.2">
      <c r="A6" s="606"/>
      <c r="B6" s="611"/>
      <c r="C6" s="190" t="s">
        <v>540</v>
      </c>
    </row>
    <row r="7" spans="1:4" s="66" customFormat="1" ht="31.5" customHeight="1" x14ac:dyDescent="0.2">
      <c r="A7" s="606"/>
      <c r="B7" s="611"/>
      <c r="C7" s="271" t="s">
        <v>541</v>
      </c>
    </row>
    <row r="8" spans="1:4" s="66" customFormat="1" ht="61.5" customHeight="1" x14ac:dyDescent="0.2">
      <c r="A8" s="606"/>
      <c r="B8" s="612"/>
      <c r="C8" s="191" t="s">
        <v>542</v>
      </c>
    </row>
    <row r="9" spans="1:4" s="66" customFormat="1" ht="5.25" customHeight="1" x14ac:dyDescent="0.2">
      <c r="A9" s="192"/>
      <c r="B9" s="165"/>
      <c r="C9" s="193"/>
    </row>
    <row r="10" spans="1:4" s="66" customFormat="1" ht="31.5" customHeight="1" x14ac:dyDescent="0.2">
      <c r="A10" s="194" t="s">
        <v>295</v>
      </c>
      <c r="B10" s="166" t="s">
        <v>297</v>
      </c>
      <c r="C10" s="195" t="s">
        <v>284</v>
      </c>
    </row>
    <row r="11" spans="1:4" ht="6" customHeight="1" x14ac:dyDescent="0.2">
      <c r="A11" s="192"/>
      <c r="B11" s="186"/>
      <c r="C11" s="196"/>
    </row>
    <row r="12" spans="1:4" ht="30" x14ac:dyDescent="0.2">
      <c r="A12" s="194" t="s">
        <v>233</v>
      </c>
      <c r="B12" s="166" t="s">
        <v>80</v>
      </c>
      <c r="C12" s="197" t="s">
        <v>282</v>
      </c>
    </row>
    <row r="13" spans="1:4" ht="6" customHeight="1" x14ac:dyDescent="0.2">
      <c r="A13" s="192"/>
      <c r="B13" s="186"/>
      <c r="C13" s="196"/>
    </row>
    <row r="14" spans="1:4" ht="21" customHeight="1" x14ac:dyDescent="0.2">
      <c r="A14" s="606" t="s">
        <v>259</v>
      </c>
      <c r="B14" s="608" t="s">
        <v>273</v>
      </c>
      <c r="C14" s="436" t="s">
        <v>283</v>
      </c>
    </row>
    <row r="15" spans="1:4" ht="16.5" customHeight="1" thickBot="1" x14ac:dyDescent="0.25">
      <c r="A15" s="607"/>
      <c r="B15" s="609"/>
      <c r="C15" s="437" t="s">
        <v>803</v>
      </c>
    </row>
    <row r="16" spans="1:4" x14ac:dyDescent="0.2">
      <c r="B16" s="5"/>
      <c r="C16" s="69"/>
    </row>
    <row r="17" spans="3:3" x14ac:dyDescent="0.2">
      <c r="C17" s="69"/>
    </row>
  </sheetData>
  <sheetProtection password="B7F3" sheet="1" objects="1" scenarios="1"/>
  <mergeCells count="5">
    <mergeCell ref="A1:B1"/>
    <mergeCell ref="A14:A15"/>
    <mergeCell ref="B14:B15"/>
    <mergeCell ref="B3:B8"/>
    <mergeCell ref="A3:A8"/>
  </mergeCells>
  <phoneticPr fontId="3" type="noConversion"/>
  <hyperlinks>
    <hyperlink ref="C4" r:id="rId1"/>
    <hyperlink ref="C14" r:id="rId2"/>
    <hyperlink ref="C15" r:id="rId3" display="Corporate Social Responsibility: david.ford@alfalaval.com"/>
    <hyperlink ref="C10" location="INDEX" display="This is an excel workbook.  Navigation is easiest via the index.  Each index topic is a link that will take you to the relevant section of the report.  Each page has a return link to the index."/>
    <hyperlink ref="C5" r:id="rId4" display="http://www.alfalaval.com/about-us/sustainability/reports/pages/reports.aspx"/>
  </hyperlinks>
  <pageMargins left="0.74803149606299213" right="0.74803149606299213" top="0.98425196850393704" bottom="0.98425196850393704" header="0.51181102362204722" footer="0.51181102362204722"/>
  <pageSetup paperSize="9" orientation="landscape" horizontalDpi="4294967293" r:id="rId5"/>
  <headerFooter alignWithMargins="0">
    <oddHeader>&amp;LAlfa Laval Sustainability GRI Report and Cross Reference 2013: About this report.  Page &amp;P of &amp;N&amp;RPublished 4 April 2014</oddHead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510"/>
  <sheetViews>
    <sheetView showGridLines="0" showRowColHeaders="0" zoomScaleNormal="100" workbookViewId="0">
      <pane ySplit="3" topLeftCell="A4" activePane="bottomLeft" state="frozen"/>
      <selection activeCell="P26" sqref="P26"/>
      <selection pane="bottomLeft" activeCell="A154" sqref="A154"/>
    </sheetView>
  </sheetViews>
  <sheetFormatPr defaultRowHeight="12.75" x14ac:dyDescent="0.2"/>
  <cols>
    <col min="1" max="1" width="6.5703125" style="65" customWidth="1"/>
    <col min="2" max="2" width="26.42578125" style="58" customWidth="1"/>
    <col min="3" max="3" width="9.7109375" style="32" customWidth="1"/>
    <col min="4" max="4" width="20.28515625" style="161" customWidth="1"/>
    <col min="5" max="5" width="56.42578125" style="33" customWidth="1"/>
    <col min="6" max="16384" width="9.140625" style="31"/>
  </cols>
  <sheetData>
    <row r="1" spans="1:7" ht="33" customHeight="1" x14ac:dyDescent="0.2">
      <c r="A1" s="604" t="s">
        <v>692</v>
      </c>
      <c r="B1" s="649"/>
      <c r="C1" s="649"/>
      <c r="D1" s="649"/>
      <c r="E1" s="649"/>
      <c r="F1" s="371"/>
      <c r="G1" s="371"/>
    </row>
    <row r="2" spans="1:7" ht="7.5" customHeight="1" x14ac:dyDescent="0.25">
      <c r="A2" s="80"/>
      <c r="B2" s="81"/>
      <c r="C2" s="82"/>
      <c r="D2" s="82"/>
      <c r="E2" s="83"/>
    </row>
    <row r="3" spans="1:7" s="60" customFormat="1" ht="16.5" customHeight="1" x14ac:dyDescent="0.2">
      <c r="A3" s="64" t="s">
        <v>155</v>
      </c>
      <c r="B3" s="61" t="s">
        <v>158</v>
      </c>
      <c r="C3" s="636" t="s">
        <v>185</v>
      </c>
      <c r="D3" s="637"/>
      <c r="E3" s="61" t="s">
        <v>4</v>
      </c>
      <c r="F3" s="59"/>
    </row>
    <row r="4" spans="1:7" s="73" customFormat="1" ht="7.5" customHeight="1" x14ac:dyDescent="0.2">
      <c r="A4" s="162"/>
      <c r="B4" s="163"/>
      <c r="C4" s="163"/>
      <c r="D4" s="163"/>
      <c r="E4" s="163"/>
      <c r="F4" s="72"/>
    </row>
    <row r="5" spans="1:7" s="63" customFormat="1" ht="22.5" customHeight="1" x14ac:dyDescent="0.2">
      <c r="A5" s="93" t="s">
        <v>230</v>
      </c>
      <c r="B5" s="74" t="s">
        <v>187</v>
      </c>
      <c r="C5" s="631"/>
      <c r="D5" s="638"/>
      <c r="E5" s="14"/>
      <c r="F5" s="62"/>
    </row>
    <row r="6" spans="1:7" s="63" customFormat="1" ht="54" customHeight="1" x14ac:dyDescent="0.2">
      <c r="A6" s="336" t="s">
        <v>186</v>
      </c>
      <c r="B6" s="370" t="s">
        <v>188</v>
      </c>
      <c r="C6" s="624" t="s">
        <v>649</v>
      </c>
      <c r="D6" s="618"/>
      <c r="E6" s="438" t="s">
        <v>287</v>
      </c>
      <c r="F6" s="27"/>
    </row>
    <row r="7" spans="1:7" s="63" customFormat="1" ht="37.5" customHeight="1" x14ac:dyDescent="0.2">
      <c r="A7" s="337"/>
      <c r="B7" s="368"/>
      <c r="C7" s="628" t="s">
        <v>189</v>
      </c>
      <c r="D7" s="626"/>
      <c r="E7" s="627"/>
      <c r="F7" s="27"/>
    </row>
    <row r="8" spans="1:7" s="63" customFormat="1" ht="23.25" customHeight="1" x14ac:dyDescent="0.2">
      <c r="A8" s="337"/>
      <c r="B8" s="368"/>
      <c r="C8" s="631" t="s">
        <v>231</v>
      </c>
      <c r="D8" s="626"/>
      <c r="E8" s="627"/>
      <c r="F8" s="27"/>
    </row>
    <row r="9" spans="1:7" s="63" customFormat="1" ht="69" customHeight="1" x14ac:dyDescent="0.2">
      <c r="A9" s="337"/>
      <c r="B9" s="368"/>
      <c r="C9" s="366"/>
      <c r="D9" s="629" t="s">
        <v>650</v>
      </c>
      <c r="E9" s="627"/>
      <c r="F9" s="27"/>
    </row>
    <row r="10" spans="1:7" s="63" customFormat="1" ht="81.75" customHeight="1" x14ac:dyDescent="0.2">
      <c r="A10" s="337"/>
      <c r="B10" s="368"/>
      <c r="C10" s="366"/>
      <c r="D10" s="630" t="s">
        <v>651</v>
      </c>
      <c r="E10" s="627"/>
      <c r="F10" s="27"/>
    </row>
    <row r="11" spans="1:7" s="63" customFormat="1" ht="92.25" customHeight="1" x14ac:dyDescent="0.2">
      <c r="A11" s="337"/>
      <c r="B11" s="368"/>
      <c r="C11" s="377"/>
      <c r="D11" s="629" t="s">
        <v>652</v>
      </c>
      <c r="E11" s="627"/>
      <c r="F11" s="27"/>
    </row>
    <row r="12" spans="1:7" s="63" customFormat="1" ht="64.5" customHeight="1" x14ac:dyDescent="0.2">
      <c r="A12" s="337"/>
      <c r="B12" s="368"/>
      <c r="C12" s="366"/>
      <c r="D12" s="628" t="s">
        <v>653</v>
      </c>
      <c r="E12" s="627"/>
      <c r="F12" s="27"/>
    </row>
    <row r="13" spans="1:7" s="63" customFormat="1" ht="78" customHeight="1" x14ac:dyDescent="0.2">
      <c r="A13" s="337"/>
      <c r="B13" s="368"/>
      <c r="C13" s="366"/>
      <c r="D13" s="628" t="s">
        <v>791</v>
      </c>
      <c r="E13" s="627"/>
      <c r="F13" s="27"/>
    </row>
    <row r="14" spans="1:7" s="63" customFormat="1" ht="151.5" customHeight="1" x14ac:dyDescent="0.2">
      <c r="A14" s="337"/>
      <c r="B14" s="456"/>
      <c r="C14" s="376"/>
      <c r="D14" s="628" t="s">
        <v>792</v>
      </c>
      <c r="E14" s="627"/>
      <c r="F14" s="27"/>
    </row>
    <row r="15" spans="1:7" s="63" customFormat="1" ht="220.5" customHeight="1" x14ac:dyDescent="0.2">
      <c r="A15" s="338"/>
      <c r="B15" s="369"/>
      <c r="C15" s="102"/>
      <c r="D15" s="632" t="s">
        <v>790</v>
      </c>
      <c r="E15" s="633"/>
      <c r="F15" s="27"/>
    </row>
    <row r="16" spans="1:7" s="63" customFormat="1" ht="108" customHeight="1" x14ac:dyDescent="0.2">
      <c r="A16" s="338"/>
      <c r="B16" s="543"/>
      <c r="C16" s="545"/>
      <c r="D16" s="634" t="s">
        <v>841</v>
      </c>
      <c r="E16" s="635"/>
      <c r="F16" s="27"/>
    </row>
    <row r="17" spans="1:6" s="63" customFormat="1" ht="83.25" customHeight="1" x14ac:dyDescent="0.2">
      <c r="A17" s="94"/>
      <c r="B17" s="14" t="s">
        <v>219</v>
      </c>
      <c r="C17" s="640" t="s">
        <v>547</v>
      </c>
      <c r="D17" s="641"/>
      <c r="E17" s="544" t="s">
        <v>291</v>
      </c>
      <c r="F17" s="27"/>
    </row>
    <row r="18" spans="1:6" s="63" customFormat="1" ht="102.75" customHeight="1" x14ac:dyDescent="0.2">
      <c r="A18" s="94" t="s">
        <v>190</v>
      </c>
      <c r="B18" s="14" t="s">
        <v>191</v>
      </c>
      <c r="C18" s="624" t="s">
        <v>796</v>
      </c>
      <c r="D18" s="618"/>
      <c r="E18" s="144" t="s">
        <v>544</v>
      </c>
      <c r="F18" s="27"/>
    </row>
    <row r="19" spans="1:6" s="63" customFormat="1" ht="117.75" customHeight="1" x14ac:dyDescent="0.2">
      <c r="A19" s="94" t="s">
        <v>225</v>
      </c>
      <c r="B19" s="14" t="s">
        <v>224</v>
      </c>
      <c r="C19" s="624" t="s">
        <v>656</v>
      </c>
      <c r="D19" s="618"/>
      <c r="E19" s="367" t="s">
        <v>863</v>
      </c>
      <c r="F19" s="27"/>
    </row>
    <row r="20" spans="1:6" s="63" customFormat="1" ht="112.5" customHeight="1" x14ac:dyDescent="0.2">
      <c r="A20" s="94" t="s">
        <v>226</v>
      </c>
      <c r="B20" s="14" t="s">
        <v>192</v>
      </c>
      <c r="C20" s="624" t="s">
        <v>758</v>
      </c>
      <c r="D20" s="618"/>
      <c r="E20" s="438" t="s">
        <v>757</v>
      </c>
      <c r="F20" s="27"/>
    </row>
    <row r="21" spans="1:6" s="63" customFormat="1" ht="37.5" customHeight="1" x14ac:dyDescent="0.2">
      <c r="A21" s="94" t="s">
        <v>679</v>
      </c>
      <c r="B21" s="14" t="s">
        <v>680</v>
      </c>
      <c r="C21" s="624" t="s">
        <v>759</v>
      </c>
      <c r="D21" s="626"/>
      <c r="E21" s="627"/>
      <c r="F21" s="27"/>
    </row>
    <row r="22" spans="1:6" s="63" customFormat="1" ht="34.5" customHeight="1" x14ac:dyDescent="0.2">
      <c r="A22" s="94"/>
      <c r="B22" s="364" t="s">
        <v>681</v>
      </c>
      <c r="C22" s="650" t="s">
        <v>686</v>
      </c>
      <c r="D22" s="628"/>
      <c r="E22" s="651"/>
      <c r="F22" s="27"/>
    </row>
    <row r="23" spans="1:6" s="63" customFormat="1" ht="103.5" customHeight="1" x14ac:dyDescent="0.2">
      <c r="A23" s="94"/>
      <c r="B23" s="364" t="s">
        <v>682</v>
      </c>
      <c r="C23" s="650" t="s">
        <v>689</v>
      </c>
      <c r="D23" s="628"/>
      <c r="E23" s="651"/>
      <c r="F23" s="27"/>
    </row>
    <row r="24" spans="1:6" s="63" customFormat="1" ht="36" customHeight="1" x14ac:dyDescent="0.2">
      <c r="A24" s="94"/>
      <c r="B24" s="364" t="s">
        <v>683</v>
      </c>
      <c r="C24" s="652" t="s">
        <v>799</v>
      </c>
      <c r="D24" s="628"/>
      <c r="E24" s="651"/>
      <c r="F24" s="27"/>
    </row>
    <row r="25" spans="1:6" s="63" customFormat="1" ht="36" customHeight="1" x14ac:dyDescent="0.2">
      <c r="A25" s="94"/>
      <c r="B25" s="364" t="s">
        <v>684</v>
      </c>
      <c r="C25" s="624" t="s">
        <v>800</v>
      </c>
      <c r="D25" s="628"/>
      <c r="E25" s="651"/>
      <c r="F25" s="27"/>
    </row>
    <row r="26" spans="1:6" s="63" customFormat="1" ht="36" customHeight="1" x14ac:dyDescent="0.2">
      <c r="A26" s="94"/>
      <c r="B26" s="364" t="s">
        <v>688</v>
      </c>
      <c r="C26" s="650" t="s">
        <v>687</v>
      </c>
      <c r="D26" s="628"/>
      <c r="E26" s="651"/>
      <c r="F26" s="27"/>
    </row>
    <row r="27" spans="1:6" s="63" customFormat="1" ht="36" customHeight="1" x14ac:dyDescent="0.2">
      <c r="A27" s="94"/>
      <c r="B27" s="365" t="s">
        <v>685</v>
      </c>
      <c r="C27" s="614" t="s">
        <v>690</v>
      </c>
      <c r="D27" s="615"/>
      <c r="E27" s="616"/>
      <c r="F27" s="27"/>
    </row>
    <row r="28" spans="1:6" s="63" customFormat="1" ht="32.25" customHeight="1" x14ac:dyDescent="0.2">
      <c r="A28" s="74" t="s">
        <v>229</v>
      </c>
      <c r="B28" s="74" t="s">
        <v>193</v>
      </c>
      <c r="C28" s="617"/>
      <c r="D28" s="618"/>
      <c r="E28" s="9"/>
      <c r="F28" s="27"/>
    </row>
    <row r="29" spans="1:6" s="63" customFormat="1" ht="18.75" customHeight="1" x14ac:dyDescent="0.2">
      <c r="A29" s="94" t="s">
        <v>194</v>
      </c>
      <c r="B29" s="14" t="s">
        <v>195</v>
      </c>
      <c r="C29" s="617" t="s">
        <v>196</v>
      </c>
      <c r="D29" s="618"/>
      <c r="E29" s="9"/>
      <c r="F29" s="27"/>
    </row>
    <row r="30" spans="1:6" s="63" customFormat="1" ht="48" customHeight="1" x14ac:dyDescent="0.2">
      <c r="A30" s="94" t="s">
        <v>197</v>
      </c>
      <c r="B30" s="14" t="s">
        <v>198</v>
      </c>
      <c r="C30" s="624" t="s">
        <v>760</v>
      </c>
      <c r="D30" s="618"/>
      <c r="E30" s="169" t="s">
        <v>842</v>
      </c>
      <c r="F30" s="27"/>
    </row>
    <row r="31" spans="1:6" s="63" customFormat="1" ht="33.75" customHeight="1" x14ac:dyDescent="0.2">
      <c r="A31" s="94" t="s">
        <v>199</v>
      </c>
      <c r="B31" s="14" t="s">
        <v>200</v>
      </c>
      <c r="C31" s="624" t="s">
        <v>654</v>
      </c>
      <c r="D31" s="618"/>
      <c r="E31" s="169" t="s">
        <v>843</v>
      </c>
      <c r="F31" s="27"/>
    </row>
    <row r="32" spans="1:6" s="63" customFormat="1" ht="15.75" customHeight="1" x14ac:dyDescent="0.2">
      <c r="A32" s="94" t="s">
        <v>201</v>
      </c>
      <c r="B32" s="14" t="s">
        <v>202</v>
      </c>
      <c r="C32" s="617" t="s">
        <v>203</v>
      </c>
      <c r="D32" s="618"/>
      <c r="E32" s="13"/>
      <c r="F32" s="27"/>
    </row>
    <row r="33" spans="1:6" s="63" customFormat="1" ht="22.5" customHeight="1" x14ac:dyDescent="0.2">
      <c r="A33" s="94" t="s">
        <v>204</v>
      </c>
      <c r="B33" s="14" t="s">
        <v>206</v>
      </c>
      <c r="C33" s="624" t="s">
        <v>565</v>
      </c>
      <c r="D33" s="618"/>
      <c r="E33" s="169" t="s">
        <v>844</v>
      </c>
      <c r="F33" s="27"/>
    </row>
    <row r="34" spans="1:6" s="63" customFormat="1" ht="41.25" customHeight="1" x14ac:dyDescent="0.2">
      <c r="A34" s="94" t="s">
        <v>207</v>
      </c>
      <c r="B34" s="14" t="s">
        <v>208</v>
      </c>
      <c r="C34" s="624" t="s">
        <v>311</v>
      </c>
      <c r="D34" s="618"/>
      <c r="E34" s="169" t="s">
        <v>845</v>
      </c>
      <c r="F34" s="27"/>
    </row>
    <row r="35" spans="1:6" s="63" customFormat="1" ht="48" customHeight="1" x14ac:dyDescent="0.2">
      <c r="A35" s="94" t="s">
        <v>209</v>
      </c>
      <c r="B35" s="14" t="s">
        <v>228</v>
      </c>
      <c r="C35" s="624" t="s">
        <v>657</v>
      </c>
      <c r="D35" s="618"/>
      <c r="E35" s="169" t="s">
        <v>846</v>
      </c>
      <c r="F35" s="27"/>
    </row>
    <row r="36" spans="1:6" s="63" customFormat="1" x14ac:dyDescent="0.2">
      <c r="A36" s="94" t="s">
        <v>210</v>
      </c>
      <c r="B36" s="14" t="s">
        <v>211</v>
      </c>
      <c r="C36" s="617"/>
      <c r="D36" s="618"/>
      <c r="E36" s="9"/>
      <c r="F36" s="27"/>
    </row>
    <row r="37" spans="1:6" s="63" customFormat="1" ht="44.25" customHeight="1" x14ac:dyDescent="0.2">
      <c r="A37" s="94" t="s">
        <v>220</v>
      </c>
      <c r="B37" s="14" t="s">
        <v>212</v>
      </c>
      <c r="C37" s="624" t="s">
        <v>761</v>
      </c>
      <c r="D37" s="618"/>
      <c r="E37" s="169" t="s">
        <v>847</v>
      </c>
      <c r="F37" s="27"/>
    </row>
    <row r="38" spans="1:6" s="63" customFormat="1" ht="15.75" customHeight="1" x14ac:dyDescent="0.2">
      <c r="A38" s="94" t="s">
        <v>221</v>
      </c>
      <c r="B38" s="14" t="s">
        <v>213</v>
      </c>
      <c r="C38" s="617" t="s">
        <v>159</v>
      </c>
      <c r="D38" s="618"/>
      <c r="E38" s="169" t="s">
        <v>848</v>
      </c>
      <c r="F38" s="27"/>
    </row>
    <row r="39" spans="1:6" s="63" customFormat="1" x14ac:dyDescent="0.2">
      <c r="A39" s="94" t="s">
        <v>222</v>
      </c>
      <c r="B39" s="14" t="s">
        <v>214</v>
      </c>
      <c r="C39" s="617" t="s">
        <v>159</v>
      </c>
      <c r="D39" s="618"/>
      <c r="E39" s="169" t="s">
        <v>849</v>
      </c>
      <c r="F39" s="27"/>
    </row>
    <row r="40" spans="1:6" s="63" customFormat="1" ht="94.5" customHeight="1" x14ac:dyDescent="0.2">
      <c r="A40" s="94" t="s">
        <v>223</v>
      </c>
      <c r="B40" s="14" t="s">
        <v>215</v>
      </c>
      <c r="C40" s="624" t="s">
        <v>655</v>
      </c>
      <c r="D40" s="618"/>
      <c r="E40" s="169" t="s">
        <v>850</v>
      </c>
      <c r="F40" s="27"/>
    </row>
    <row r="41" spans="1:6" s="63" customFormat="1" ht="36.75" customHeight="1" x14ac:dyDescent="0.2">
      <c r="A41" s="94" t="s">
        <v>216</v>
      </c>
      <c r="B41" s="14" t="s">
        <v>227</v>
      </c>
      <c r="C41" s="624" t="s">
        <v>762</v>
      </c>
      <c r="D41" s="618"/>
      <c r="E41" s="169" t="s">
        <v>851</v>
      </c>
      <c r="F41" s="27"/>
    </row>
    <row r="42" spans="1:6" s="63" customFormat="1" ht="37.5" customHeight="1" x14ac:dyDescent="0.2">
      <c r="A42" s="94" t="s">
        <v>217</v>
      </c>
      <c r="B42" s="14" t="s">
        <v>218</v>
      </c>
      <c r="C42" s="617" t="s">
        <v>232</v>
      </c>
      <c r="D42" s="618"/>
      <c r="E42" s="9"/>
      <c r="F42" s="27"/>
    </row>
    <row r="43" spans="1:6" s="63" customFormat="1" ht="31.5" customHeight="1" x14ac:dyDescent="0.2">
      <c r="A43" s="74" t="s">
        <v>233</v>
      </c>
      <c r="B43" s="74" t="s">
        <v>763</v>
      </c>
      <c r="C43" s="617"/>
      <c r="D43" s="618"/>
      <c r="E43" s="9"/>
      <c r="F43" s="27"/>
    </row>
    <row r="44" spans="1:6" s="63" customFormat="1" ht="139.5" customHeight="1" x14ac:dyDescent="0.2">
      <c r="A44" s="94"/>
      <c r="B44" s="14" t="s">
        <v>244</v>
      </c>
      <c r="C44" s="624" t="s">
        <v>864</v>
      </c>
      <c r="D44" s="618"/>
      <c r="E44" s="439" t="s">
        <v>288</v>
      </c>
      <c r="F44" s="27"/>
    </row>
    <row r="45" spans="1:6" s="63" customFormat="1" ht="20.25" customHeight="1" x14ac:dyDescent="0.2">
      <c r="A45" s="94" t="s">
        <v>235</v>
      </c>
      <c r="B45" s="14" t="s">
        <v>238</v>
      </c>
      <c r="C45" s="624" t="s">
        <v>764</v>
      </c>
      <c r="D45" s="618"/>
      <c r="E45" s="9"/>
      <c r="F45" s="27"/>
    </row>
    <row r="46" spans="1:6" s="63" customFormat="1" ht="53.25" customHeight="1" x14ac:dyDescent="0.2">
      <c r="A46" s="95" t="s">
        <v>236</v>
      </c>
      <c r="B46" s="14" t="s">
        <v>237</v>
      </c>
      <c r="C46" s="624" t="s">
        <v>865</v>
      </c>
      <c r="D46" s="618"/>
      <c r="E46" s="9"/>
    </row>
    <row r="47" spans="1:6" s="63" customFormat="1" ht="17.25" customHeight="1" x14ac:dyDescent="0.2">
      <c r="A47" s="95" t="s">
        <v>239</v>
      </c>
      <c r="B47" s="14" t="s">
        <v>240</v>
      </c>
      <c r="C47" s="617" t="s">
        <v>241</v>
      </c>
      <c r="D47" s="618"/>
      <c r="E47" s="546"/>
    </row>
    <row r="48" spans="1:6" s="63" customFormat="1" ht="27" customHeight="1" x14ac:dyDescent="0.2">
      <c r="A48" s="644" t="s">
        <v>242</v>
      </c>
      <c r="B48" s="646" t="s">
        <v>243</v>
      </c>
      <c r="C48" s="642" t="s">
        <v>766</v>
      </c>
      <c r="D48" s="643"/>
      <c r="E48" s="547" t="s">
        <v>765</v>
      </c>
    </row>
    <row r="49" spans="1:5" s="63" customFormat="1" ht="28.5" customHeight="1" x14ac:dyDescent="0.2">
      <c r="A49" s="645"/>
      <c r="B49" s="647"/>
      <c r="C49" s="642" t="s">
        <v>805</v>
      </c>
      <c r="D49" s="648"/>
      <c r="E49" s="547" t="s">
        <v>806</v>
      </c>
    </row>
    <row r="50" spans="1:5" s="63" customFormat="1" ht="25.5" customHeight="1" x14ac:dyDescent="0.2">
      <c r="A50" s="95">
        <v>3.5</v>
      </c>
      <c r="B50" s="14" t="s">
        <v>245</v>
      </c>
      <c r="C50" s="624" t="s">
        <v>801</v>
      </c>
      <c r="D50" s="625"/>
      <c r="E50" s="627"/>
    </row>
    <row r="51" spans="1:5" s="63" customFormat="1" ht="125.25" customHeight="1" x14ac:dyDescent="0.2">
      <c r="A51" s="95" t="s">
        <v>278</v>
      </c>
      <c r="B51" s="14" t="s">
        <v>246</v>
      </c>
      <c r="C51" s="622" t="s">
        <v>658</v>
      </c>
      <c r="D51" s="623"/>
      <c r="E51" s="623"/>
    </row>
    <row r="52" spans="1:5" s="63" customFormat="1" ht="81.75" customHeight="1" x14ac:dyDescent="0.2">
      <c r="A52" s="95" t="s">
        <v>279</v>
      </c>
      <c r="B52" s="14" t="s">
        <v>548</v>
      </c>
      <c r="C52" s="642" t="s">
        <v>767</v>
      </c>
      <c r="D52" s="653"/>
      <c r="E52" s="643"/>
    </row>
    <row r="53" spans="1:5" s="63" customFormat="1" ht="213.75" customHeight="1" x14ac:dyDescent="0.2">
      <c r="A53" s="95" t="s">
        <v>247</v>
      </c>
      <c r="B53" s="14" t="s">
        <v>248</v>
      </c>
      <c r="C53" s="622" t="s">
        <v>866</v>
      </c>
      <c r="D53" s="623"/>
      <c r="E53" s="623"/>
    </row>
    <row r="54" spans="1:5" s="63" customFormat="1" ht="99.75" customHeight="1" x14ac:dyDescent="0.2">
      <c r="A54" s="95" t="s">
        <v>280</v>
      </c>
      <c r="B54" s="14" t="s">
        <v>249</v>
      </c>
      <c r="C54" s="622" t="s">
        <v>768</v>
      </c>
      <c r="D54" s="623"/>
      <c r="E54" s="623"/>
    </row>
    <row r="55" spans="1:5" s="63" customFormat="1" ht="107.25" customHeight="1" x14ac:dyDescent="0.2">
      <c r="A55" s="95" t="s">
        <v>281</v>
      </c>
      <c r="B55" s="14" t="s">
        <v>249</v>
      </c>
      <c r="C55" s="622" t="s">
        <v>659</v>
      </c>
      <c r="D55" s="623"/>
      <c r="E55" s="623"/>
    </row>
    <row r="56" spans="1:5" s="63" customFormat="1" ht="120" customHeight="1" x14ac:dyDescent="0.2">
      <c r="A56" s="95" t="s">
        <v>250</v>
      </c>
      <c r="B56" s="14" t="s">
        <v>251</v>
      </c>
      <c r="C56" s="622" t="s">
        <v>769</v>
      </c>
      <c r="D56" s="623"/>
      <c r="E56" s="623"/>
    </row>
    <row r="57" spans="1:5" s="63" customFormat="1" ht="142.5" customHeight="1" x14ac:dyDescent="0.2">
      <c r="A57" s="95" t="s">
        <v>252</v>
      </c>
      <c r="B57" s="14" t="s">
        <v>253</v>
      </c>
      <c r="C57" s="622" t="s">
        <v>770</v>
      </c>
      <c r="D57" s="623"/>
      <c r="E57" s="623"/>
    </row>
    <row r="58" spans="1:5" s="63" customFormat="1" ht="33.75" x14ac:dyDescent="0.2">
      <c r="A58" s="95" t="s">
        <v>254</v>
      </c>
      <c r="B58" s="14" t="s">
        <v>255</v>
      </c>
      <c r="C58" s="623" t="s">
        <v>286</v>
      </c>
      <c r="D58" s="623"/>
      <c r="E58" s="623"/>
    </row>
    <row r="59" spans="1:5" s="63" customFormat="1" x14ac:dyDescent="0.2">
      <c r="A59" s="95" t="s">
        <v>256</v>
      </c>
      <c r="B59" s="14" t="s">
        <v>257</v>
      </c>
      <c r="C59" s="617" t="s">
        <v>160</v>
      </c>
      <c r="D59" s="618"/>
      <c r="E59" s="68" t="s">
        <v>161</v>
      </c>
    </row>
    <row r="60" spans="1:5" s="63" customFormat="1" ht="127.5" customHeight="1" x14ac:dyDescent="0.2">
      <c r="A60" s="95" t="s">
        <v>258</v>
      </c>
      <c r="B60" s="14" t="s">
        <v>771</v>
      </c>
      <c r="C60" s="622" t="s">
        <v>807</v>
      </c>
      <c r="D60" s="623"/>
      <c r="E60" s="623"/>
    </row>
    <row r="61" spans="1:5" s="63" customFormat="1" ht="33" customHeight="1" x14ac:dyDescent="0.2">
      <c r="A61" s="74" t="s">
        <v>259</v>
      </c>
      <c r="B61" s="639" t="s">
        <v>1</v>
      </c>
      <c r="C61" s="626"/>
      <c r="D61" s="627"/>
      <c r="E61" s="9"/>
    </row>
    <row r="62" spans="1:5" s="63" customFormat="1" ht="50.25" customHeight="1" x14ac:dyDescent="0.2">
      <c r="A62" s="94" t="s">
        <v>156</v>
      </c>
      <c r="B62" s="14" t="s">
        <v>261</v>
      </c>
      <c r="C62" s="617" t="s">
        <v>260</v>
      </c>
      <c r="D62" s="618"/>
      <c r="E62" s="503" t="s">
        <v>809</v>
      </c>
    </row>
    <row r="63" spans="1:5" s="63" customFormat="1" ht="52.5" customHeight="1" x14ac:dyDescent="0.2">
      <c r="A63" s="95" t="s">
        <v>262</v>
      </c>
      <c r="B63" s="14" t="s">
        <v>804</v>
      </c>
      <c r="C63" s="622" t="s">
        <v>107</v>
      </c>
      <c r="D63" s="623"/>
      <c r="E63" s="623"/>
    </row>
    <row r="64" spans="1:5" s="63" customFormat="1" ht="33.75" x14ac:dyDescent="0.2">
      <c r="A64" s="95" t="s">
        <v>263</v>
      </c>
      <c r="B64" s="14" t="s">
        <v>2</v>
      </c>
      <c r="C64" s="622" t="s">
        <v>660</v>
      </c>
      <c r="D64" s="623"/>
      <c r="E64" s="623"/>
    </row>
    <row r="65" spans="1:6" s="63" customFormat="1" ht="26.25" customHeight="1" x14ac:dyDescent="0.2">
      <c r="A65" s="95" t="s">
        <v>264</v>
      </c>
      <c r="B65" s="14" t="s">
        <v>289</v>
      </c>
      <c r="C65" s="617" t="s">
        <v>290</v>
      </c>
      <c r="D65" s="625"/>
      <c r="E65" s="145"/>
    </row>
    <row r="66" spans="1:6" s="63" customFormat="1" ht="65.25" customHeight="1" x14ac:dyDescent="0.2">
      <c r="A66" s="94" t="s">
        <v>157</v>
      </c>
      <c r="B66" s="14" t="s">
        <v>265</v>
      </c>
      <c r="C66" s="624" t="s">
        <v>867</v>
      </c>
      <c r="D66" s="625"/>
      <c r="E66" s="618"/>
    </row>
    <row r="67" spans="1:6" s="63" customFormat="1" ht="69.75" customHeight="1" x14ac:dyDescent="0.2">
      <c r="A67" s="96" t="s">
        <v>266</v>
      </c>
      <c r="B67" s="87" t="s">
        <v>267</v>
      </c>
      <c r="C67" s="619" t="s">
        <v>808</v>
      </c>
      <c r="D67" s="620"/>
      <c r="E67" s="621"/>
    </row>
    <row r="68" spans="1:6" x14ac:dyDescent="0.2">
      <c r="A68" s="84"/>
      <c r="B68" s="79"/>
      <c r="C68" s="85"/>
      <c r="D68" s="85"/>
      <c r="E68" s="86"/>
    </row>
    <row r="69" spans="1:6" x14ac:dyDescent="0.2">
      <c r="A69" s="84"/>
      <c r="B69" s="79"/>
      <c r="C69" s="85"/>
      <c r="D69" s="85"/>
      <c r="E69" s="86"/>
    </row>
    <row r="70" spans="1:6" x14ac:dyDescent="0.2">
      <c r="A70" s="84"/>
      <c r="B70" s="79"/>
      <c r="C70" s="85"/>
      <c r="D70" s="85"/>
      <c r="E70" s="86"/>
    </row>
    <row r="71" spans="1:6" x14ac:dyDescent="0.2">
      <c r="A71" s="84"/>
      <c r="B71" s="79"/>
      <c r="C71" s="85"/>
      <c r="D71" s="85"/>
      <c r="E71" s="86"/>
    </row>
    <row r="72" spans="1:6" s="92" customFormat="1" ht="15.75" x14ac:dyDescent="0.2">
      <c r="A72" s="89"/>
      <c r="B72" s="90"/>
      <c r="C72" s="91"/>
      <c r="D72" s="91"/>
      <c r="E72" s="88"/>
      <c r="F72" s="88"/>
    </row>
    <row r="73" spans="1:6" x14ac:dyDescent="0.2">
      <c r="A73" s="84"/>
      <c r="B73" s="79"/>
      <c r="C73" s="85"/>
      <c r="D73" s="85"/>
      <c r="E73" s="86"/>
    </row>
    <row r="74" spans="1:6" x14ac:dyDescent="0.2">
      <c r="A74" s="84"/>
      <c r="B74" s="79"/>
      <c r="C74" s="85"/>
      <c r="D74" s="85"/>
      <c r="E74" s="86"/>
    </row>
    <row r="75" spans="1:6" x14ac:dyDescent="0.2">
      <c r="A75" s="84"/>
      <c r="B75" s="79"/>
      <c r="C75" s="85"/>
      <c r="D75" s="85"/>
      <c r="E75" s="86"/>
    </row>
    <row r="76" spans="1:6" x14ac:dyDescent="0.2">
      <c r="A76" s="84"/>
      <c r="B76" s="79"/>
      <c r="C76" s="85"/>
      <c r="D76" s="85"/>
      <c r="E76" s="86"/>
    </row>
    <row r="77" spans="1:6" x14ac:dyDescent="0.2">
      <c r="A77" s="84"/>
      <c r="B77" s="79"/>
      <c r="C77" s="85"/>
      <c r="D77" s="85"/>
      <c r="E77" s="86"/>
    </row>
    <row r="78" spans="1:6" x14ac:dyDescent="0.2">
      <c r="A78" s="84"/>
      <c r="B78" s="79"/>
      <c r="C78" s="85"/>
      <c r="D78" s="85"/>
      <c r="E78" s="86"/>
    </row>
    <row r="79" spans="1:6" x14ac:dyDescent="0.2">
      <c r="A79" s="84"/>
      <c r="B79" s="79"/>
      <c r="C79" s="85"/>
      <c r="D79" s="85"/>
      <c r="E79" s="86"/>
    </row>
    <row r="80" spans="1:6" x14ac:dyDescent="0.2">
      <c r="A80" s="84"/>
      <c r="B80" s="79"/>
      <c r="C80" s="85"/>
      <c r="D80" s="85"/>
      <c r="E80" s="86"/>
    </row>
    <row r="81" spans="1:5" x14ac:dyDescent="0.2">
      <c r="A81" s="84"/>
      <c r="B81" s="79"/>
      <c r="C81" s="85"/>
      <c r="D81" s="85"/>
      <c r="E81" s="86"/>
    </row>
    <row r="82" spans="1:5" x14ac:dyDescent="0.2">
      <c r="A82" s="84"/>
      <c r="B82" s="79"/>
      <c r="C82" s="85"/>
      <c r="D82" s="85"/>
      <c r="E82" s="86"/>
    </row>
    <row r="83" spans="1:5" x14ac:dyDescent="0.2">
      <c r="A83" s="84"/>
      <c r="B83" s="79"/>
      <c r="C83" s="85"/>
      <c r="D83" s="85"/>
      <c r="E83" s="86"/>
    </row>
    <row r="84" spans="1:5" x14ac:dyDescent="0.2">
      <c r="A84" s="84"/>
      <c r="B84" s="79"/>
      <c r="C84" s="85"/>
      <c r="D84" s="85"/>
      <c r="E84" s="86"/>
    </row>
    <row r="85" spans="1:5" x14ac:dyDescent="0.2">
      <c r="A85" s="84"/>
      <c r="B85" s="79"/>
      <c r="C85" s="85"/>
      <c r="D85" s="85"/>
      <c r="E85" s="86"/>
    </row>
    <row r="86" spans="1:5" x14ac:dyDescent="0.2">
      <c r="A86" s="84"/>
      <c r="B86" s="79"/>
      <c r="C86" s="85"/>
      <c r="D86" s="85"/>
      <c r="E86" s="86"/>
    </row>
    <row r="87" spans="1:5" x14ac:dyDescent="0.2">
      <c r="A87" s="84"/>
      <c r="B87" s="79"/>
      <c r="C87" s="85"/>
      <c r="D87" s="85"/>
      <c r="E87" s="86"/>
    </row>
    <row r="88" spans="1:5" x14ac:dyDescent="0.2">
      <c r="A88" s="84"/>
      <c r="B88" s="79"/>
      <c r="C88" s="85"/>
      <c r="D88" s="85"/>
      <c r="E88" s="86"/>
    </row>
    <row r="89" spans="1:5" x14ac:dyDescent="0.2">
      <c r="A89" s="84"/>
      <c r="B89" s="79"/>
      <c r="C89" s="85"/>
      <c r="D89" s="85"/>
      <c r="E89" s="86"/>
    </row>
    <row r="90" spans="1:5" x14ac:dyDescent="0.2">
      <c r="A90" s="84"/>
      <c r="B90" s="79"/>
      <c r="C90" s="85"/>
      <c r="D90" s="85"/>
      <c r="E90" s="86"/>
    </row>
    <row r="91" spans="1:5" x14ac:dyDescent="0.2">
      <c r="A91" s="84"/>
      <c r="B91" s="79"/>
      <c r="C91" s="85"/>
      <c r="D91" s="85"/>
      <c r="E91" s="86"/>
    </row>
    <row r="92" spans="1:5" x14ac:dyDescent="0.2">
      <c r="A92" s="84"/>
      <c r="B92" s="79"/>
      <c r="C92" s="85"/>
      <c r="D92" s="85"/>
      <c r="E92" s="86"/>
    </row>
    <row r="93" spans="1:5" x14ac:dyDescent="0.2">
      <c r="A93" s="84"/>
      <c r="B93" s="79"/>
      <c r="C93" s="85"/>
      <c r="D93" s="85"/>
      <c r="E93" s="86"/>
    </row>
    <row r="94" spans="1:5" x14ac:dyDescent="0.2">
      <c r="A94" s="84"/>
      <c r="B94" s="79"/>
      <c r="C94" s="85"/>
      <c r="D94" s="85"/>
      <c r="E94" s="86"/>
    </row>
    <row r="95" spans="1:5" x14ac:dyDescent="0.2">
      <c r="A95" s="84"/>
      <c r="B95" s="79"/>
      <c r="C95" s="85"/>
      <c r="D95" s="85"/>
      <c r="E95" s="86"/>
    </row>
    <row r="96" spans="1:5" x14ac:dyDescent="0.2">
      <c r="A96" s="84"/>
      <c r="B96" s="79"/>
      <c r="C96" s="85"/>
      <c r="D96" s="85"/>
      <c r="E96" s="86"/>
    </row>
    <row r="97" spans="1:5" x14ac:dyDescent="0.2">
      <c r="A97" s="84"/>
      <c r="B97" s="79"/>
      <c r="C97" s="85"/>
      <c r="D97" s="85"/>
      <c r="E97" s="86"/>
    </row>
    <row r="98" spans="1:5" x14ac:dyDescent="0.2">
      <c r="A98" s="84"/>
      <c r="B98" s="79"/>
      <c r="C98" s="85"/>
      <c r="D98" s="85"/>
      <c r="E98" s="86"/>
    </row>
    <row r="99" spans="1:5" x14ac:dyDescent="0.2">
      <c r="A99" s="84"/>
      <c r="B99" s="79"/>
      <c r="C99" s="85"/>
      <c r="D99" s="85"/>
      <c r="E99" s="86"/>
    </row>
    <row r="100" spans="1:5" x14ac:dyDescent="0.2">
      <c r="A100" s="84"/>
      <c r="B100" s="79"/>
      <c r="C100" s="85"/>
      <c r="D100" s="85"/>
      <c r="E100" s="86"/>
    </row>
    <row r="101" spans="1:5" x14ac:dyDescent="0.2">
      <c r="A101" s="84"/>
      <c r="B101" s="79"/>
      <c r="C101" s="85"/>
      <c r="D101" s="85"/>
      <c r="E101" s="86"/>
    </row>
    <row r="102" spans="1:5" x14ac:dyDescent="0.2">
      <c r="A102" s="84"/>
      <c r="B102" s="79"/>
      <c r="C102" s="85"/>
      <c r="D102" s="85"/>
      <c r="E102" s="86"/>
    </row>
    <row r="103" spans="1:5" x14ac:dyDescent="0.2">
      <c r="A103" s="84"/>
      <c r="B103" s="79"/>
      <c r="C103" s="85"/>
      <c r="D103" s="85"/>
      <c r="E103" s="86"/>
    </row>
    <row r="104" spans="1:5" x14ac:dyDescent="0.2">
      <c r="A104" s="84"/>
      <c r="B104" s="79"/>
      <c r="C104" s="85"/>
      <c r="D104" s="85"/>
      <c r="E104" s="86"/>
    </row>
    <row r="105" spans="1:5" x14ac:dyDescent="0.2">
      <c r="A105" s="84"/>
      <c r="B105" s="79"/>
      <c r="C105" s="85"/>
      <c r="D105" s="85"/>
      <c r="E105" s="86"/>
    </row>
    <row r="106" spans="1:5" x14ac:dyDescent="0.2">
      <c r="A106" s="84"/>
      <c r="B106" s="79"/>
      <c r="C106" s="85"/>
      <c r="D106" s="85"/>
      <c r="E106" s="86"/>
    </row>
    <row r="107" spans="1:5" x14ac:dyDescent="0.2">
      <c r="A107" s="84"/>
      <c r="B107" s="79"/>
      <c r="C107" s="85"/>
      <c r="D107" s="85"/>
      <c r="E107" s="86"/>
    </row>
    <row r="108" spans="1:5" x14ac:dyDescent="0.2">
      <c r="A108" s="84"/>
      <c r="B108" s="79"/>
      <c r="C108" s="85"/>
      <c r="D108" s="85"/>
      <c r="E108" s="86"/>
    </row>
    <row r="109" spans="1:5" x14ac:dyDescent="0.2">
      <c r="A109" s="84"/>
      <c r="B109" s="79"/>
      <c r="C109" s="85"/>
      <c r="D109" s="85"/>
      <c r="E109" s="86"/>
    </row>
    <row r="110" spans="1:5" x14ac:dyDescent="0.2">
      <c r="A110" s="84"/>
      <c r="B110" s="79"/>
      <c r="C110" s="85"/>
      <c r="D110" s="85"/>
      <c r="E110" s="86"/>
    </row>
    <row r="111" spans="1:5" x14ac:dyDescent="0.2">
      <c r="A111" s="84"/>
      <c r="B111" s="79"/>
      <c r="C111" s="85"/>
      <c r="D111" s="85"/>
      <c r="E111" s="86"/>
    </row>
    <row r="112" spans="1:5" x14ac:dyDescent="0.2">
      <c r="A112" s="84"/>
      <c r="B112" s="79"/>
      <c r="C112" s="85"/>
      <c r="D112" s="85"/>
      <c r="E112" s="86"/>
    </row>
    <row r="113" spans="1:5" x14ac:dyDescent="0.2">
      <c r="A113" s="84"/>
      <c r="B113" s="79"/>
      <c r="C113" s="85"/>
      <c r="D113" s="85"/>
      <c r="E113" s="86"/>
    </row>
    <row r="114" spans="1:5" x14ac:dyDescent="0.2">
      <c r="A114" s="84"/>
      <c r="B114" s="79"/>
      <c r="C114" s="85"/>
      <c r="D114" s="85"/>
      <c r="E114" s="86"/>
    </row>
    <row r="115" spans="1:5" x14ac:dyDescent="0.2">
      <c r="A115" s="84"/>
      <c r="B115" s="79"/>
      <c r="C115" s="85"/>
      <c r="D115" s="85"/>
      <c r="E115" s="86"/>
    </row>
    <row r="116" spans="1:5" x14ac:dyDescent="0.2">
      <c r="A116" s="84"/>
      <c r="B116" s="79"/>
      <c r="C116" s="85"/>
      <c r="D116" s="85"/>
      <c r="E116" s="86"/>
    </row>
    <row r="117" spans="1:5" x14ac:dyDescent="0.2">
      <c r="A117" s="84"/>
      <c r="B117" s="79"/>
      <c r="C117" s="85"/>
      <c r="D117" s="85"/>
      <c r="E117" s="86"/>
    </row>
    <row r="118" spans="1:5" x14ac:dyDescent="0.2">
      <c r="A118" s="84"/>
      <c r="B118" s="79"/>
      <c r="C118" s="85"/>
      <c r="D118" s="85"/>
      <c r="E118" s="86"/>
    </row>
    <row r="119" spans="1:5" x14ac:dyDescent="0.2">
      <c r="A119" s="84"/>
      <c r="B119" s="79"/>
      <c r="C119" s="85"/>
      <c r="D119" s="85"/>
      <c r="E119" s="86"/>
    </row>
    <row r="120" spans="1:5" x14ac:dyDescent="0.2">
      <c r="A120" s="84"/>
      <c r="B120" s="79"/>
      <c r="C120" s="85"/>
      <c r="D120" s="85"/>
      <c r="E120" s="86"/>
    </row>
    <row r="121" spans="1:5" x14ac:dyDescent="0.2">
      <c r="A121" s="84"/>
      <c r="B121" s="79"/>
      <c r="C121" s="85"/>
      <c r="D121" s="85"/>
      <c r="E121" s="86"/>
    </row>
    <row r="122" spans="1:5" x14ac:dyDescent="0.2">
      <c r="A122" s="84"/>
      <c r="B122" s="79"/>
      <c r="C122" s="85"/>
      <c r="D122" s="85"/>
      <c r="E122" s="86"/>
    </row>
    <row r="123" spans="1:5" x14ac:dyDescent="0.2">
      <c r="A123" s="84"/>
      <c r="B123" s="79"/>
      <c r="C123" s="85"/>
      <c r="D123" s="85"/>
      <c r="E123" s="86"/>
    </row>
    <row r="124" spans="1:5" x14ac:dyDescent="0.2">
      <c r="A124" s="84"/>
      <c r="B124" s="79"/>
      <c r="C124" s="85"/>
      <c r="D124" s="85"/>
      <c r="E124" s="86"/>
    </row>
    <row r="125" spans="1:5" x14ac:dyDescent="0.2">
      <c r="A125" s="84"/>
      <c r="B125" s="79"/>
      <c r="C125" s="85"/>
      <c r="D125" s="85"/>
      <c r="E125" s="86"/>
    </row>
    <row r="126" spans="1:5" x14ac:dyDescent="0.2">
      <c r="A126" s="84"/>
      <c r="B126" s="79"/>
      <c r="C126" s="85"/>
      <c r="D126" s="85"/>
      <c r="E126" s="86"/>
    </row>
    <row r="127" spans="1:5" x14ac:dyDescent="0.2">
      <c r="A127" s="84"/>
      <c r="B127" s="79"/>
      <c r="C127" s="85"/>
      <c r="D127" s="85"/>
      <c r="E127" s="86"/>
    </row>
    <row r="128" spans="1:5" x14ac:dyDescent="0.2">
      <c r="A128" s="84"/>
      <c r="B128" s="79"/>
      <c r="C128" s="85"/>
      <c r="D128" s="85"/>
      <c r="E128" s="86"/>
    </row>
    <row r="129" spans="1:5" x14ac:dyDescent="0.2">
      <c r="A129" s="84"/>
      <c r="B129" s="79"/>
      <c r="C129" s="85"/>
      <c r="D129" s="85"/>
      <c r="E129" s="86"/>
    </row>
    <row r="130" spans="1:5" x14ac:dyDescent="0.2">
      <c r="A130" s="84"/>
      <c r="B130" s="79"/>
      <c r="C130" s="85"/>
      <c r="D130" s="85"/>
      <c r="E130" s="86"/>
    </row>
    <row r="131" spans="1:5" x14ac:dyDescent="0.2">
      <c r="A131" s="84"/>
      <c r="B131" s="79"/>
      <c r="C131" s="85"/>
      <c r="D131" s="85"/>
      <c r="E131" s="86"/>
    </row>
    <row r="132" spans="1:5" x14ac:dyDescent="0.2">
      <c r="A132" s="84"/>
      <c r="B132" s="79"/>
      <c r="C132" s="85"/>
      <c r="D132" s="85"/>
      <c r="E132" s="86"/>
    </row>
    <row r="133" spans="1:5" x14ac:dyDescent="0.2">
      <c r="A133" s="84"/>
      <c r="B133" s="79"/>
      <c r="C133" s="85"/>
      <c r="D133" s="85"/>
      <c r="E133" s="86"/>
    </row>
    <row r="134" spans="1:5" x14ac:dyDescent="0.2">
      <c r="A134" s="84"/>
      <c r="B134" s="79"/>
      <c r="C134" s="85"/>
      <c r="D134" s="85"/>
      <c r="E134" s="86"/>
    </row>
    <row r="135" spans="1:5" x14ac:dyDescent="0.2">
      <c r="A135" s="84"/>
      <c r="B135" s="79"/>
      <c r="C135" s="85"/>
      <c r="D135" s="85"/>
      <c r="E135" s="86"/>
    </row>
    <row r="136" spans="1:5" x14ac:dyDescent="0.2">
      <c r="A136" s="84"/>
      <c r="B136" s="79"/>
      <c r="C136" s="85"/>
      <c r="D136" s="85"/>
      <c r="E136" s="86"/>
    </row>
    <row r="137" spans="1:5" x14ac:dyDescent="0.2">
      <c r="A137" s="84"/>
      <c r="B137" s="79"/>
      <c r="C137" s="85"/>
      <c r="D137" s="85"/>
      <c r="E137" s="86"/>
    </row>
    <row r="138" spans="1:5" x14ac:dyDescent="0.2">
      <c r="A138" s="84"/>
      <c r="B138" s="79"/>
      <c r="C138" s="85"/>
      <c r="D138" s="85"/>
      <c r="E138" s="86"/>
    </row>
    <row r="139" spans="1:5" x14ac:dyDescent="0.2">
      <c r="A139" s="84"/>
      <c r="B139" s="79"/>
      <c r="C139" s="85"/>
      <c r="D139" s="85"/>
      <c r="E139" s="86"/>
    </row>
    <row r="140" spans="1:5" x14ac:dyDescent="0.2">
      <c r="A140" s="84"/>
      <c r="B140" s="79"/>
      <c r="C140" s="85"/>
      <c r="D140" s="85"/>
      <c r="E140" s="86"/>
    </row>
    <row r="141" spans="1:5" x14ac:dyDescent="0.2">
      <c r="A141" s="84"/>
      <c r="B141" s="79"/>
      <c r="C141" s="85"/>
      <c r="D141" s="85"/>
      <c r="E141" s="86"/>
    </row>
    <row r="142" spans="1:5" x14ac:dyDescent="0.2">
      <c r="A142" s="84"/>
      <c r="B142" s="79"/>
      <c r="C142" s="85"/>
      <c r="D142" s="85"/>
      <c r="E142" s="86"/>
    </row>
    <row r="143" spans="1:5" x14ac:dyDescent="0.2">
      <c r="A143" s="84"/>
      <c r="B143" s="79"/>
      <c r="C143" s="85"/>
      <c r="D143" s="85"/>
      <c r="E143" s="86"/>
    </row>
    <row r="144" spans="1:5" x14ac:dyDescent="0.2">
      <c r="A144" s="84"/>
      <c r="B144" s="79"/>
      <c r="C144" s="85"/>
      <c r="D144" s="85"/>
      <c r="E144" s="86"/>
    </row>
    <row r="145" spans="1:5" x14ac:dyDescent="0.2">
      <c r="A145" s="84"/>
      <c r="B145" s="79"/>
      <c r="C145" s="85"/>
      <c r="D145" s="85"/>
      <c r="E145" s="86"/>
    </row>
    <row r="146" spans="1:5" x14ac:dyDescent="0.2">
      <c r="A146" s="84"/>
      <c r="B146" s="79"/>
      <c r="C146" s="85"/>
      <c r="D146" s="85"/>
      <c r="E146" s="86"/>
    </row>
    <row r="147" spans="1:5" x14ac:dyDescent="0.2">
      <c r="A147" s="84"/>
      <c r="B147" s="79"/>
      <c r="C147" s="85"/>
      <c r="D147" s="85"/>
      <c r="E147" s="86"/>
    </row>
    <row r="148" spans="1:5" x14ac:dyDescent="0.2">
      <c r="A148" s="84"/>
      <c r="B148" s="79"/>
      <c r="C148" s="85"/>
      <c r="D148" s="85"/>
      <c r="E148" s="86"/>
    </row>
    <row r="149" spans="1:5" x14ac:dyDescent="0.2">
      <c r="A149" s="84"/>
      <c r="B149" s="79"/>
      <c r="C149" s="85"/>
      <c r="D149" s="85"/>
      <c r="E149" s="86"/>
    </row>
    <row r="150" spans="1:5" x14ac:dyDescent="0.2">
      <c r="A150" s="84"/>
      <c r="B150" s="79"/>
      <c r="C150" s="85"/>
      <c r="D150" s="85"/>
      <c r="E150" s="86"/>
    </row>
    <row r="151" spans="1:5" x14ac:dyDescent="0.2">
      <c r="A151" s="84"/>
      <c r="B151" s="79"/>
      <c r="C151" s="85"/>
      <c r="D151" s="85"/>
      <c r="E151" s="86"/>
    </row>
    <row r="152" spans="1:5" x14ac:dyDescent="0.2">
      <c r="A152" s="84"/>
      <c r="B152" s="79"/>
      <c r="C152" s="85"/>
      <c r="D152" s="85"/>
      <c r="E152" s="86"/>
    </row>
    <row r="153" spans="1:5" x14ac:dyDescent="0.2">
      <c r="A153" s="84"/>
      <c r="B153" s="79"/>
      <c r="C153" s="85"/>
      <c r="D153" s="85"/>
      <c r="E153" s="86"/>
    </row>
    <row r="154" spans="1:5" x14ac:dyDescent="0.2">
      <c r="A154" s="84"/>
      <c r="B154" s="79"/>
      <c r="C154" s="85"/>
      <c r="D154" s="85"/>
      <c r="E154" s="86"/>
    </row>
    <row r="155" spans="1:5" x14ac:dyDescent="0.2">
      <c r="A155" s="84"/>
      <c r="B155" s="79"/>
      <c r="C155" s="85"/>
      <c r="D155" s="85"/>
      <c r="E155" s="86"/>
    </row>
    <row r="156" spans="1:5" x14ac:dyDescent="0.2">
      <c r="A156" s="84"/>
      <c r="B156" s="79"/>
      <c r="C156" s="85"/>
      <c r="D156" s="85"/>
      <c r="E156" s="86"/>
    </row>
    <row r="157" spans="1:5" x14ac:dyDescent="0.2">
      <c r="A157" s="84"/>
      <c r="B157" s="79"/>
      <c r="C157" s="85"/>
      <c r="D157" s="85"/>
      <c r="E157" s="86"/>
    </row>
    <row r="158" spans="1:5" x14ac:dyDescent="0.2">
      <c r="A158" s="84"/>
      <c r="B158" s="79"/>
      <c r="C158" s="85"/>
      <c r="D158" s="85"/>
      <c r="E158" s="86"/>
    </row>
    <row r="159" spans="1:5" x14ac:dyDescent="0.2">
      <c r="A159" s="84"/>
      <c r="B159" s="79"/>
      <c r="C159" s="85"/>
      <c r="D159" s="85"/>
      <c r="E159" s="86"/>
    </row>
    <row r="160" spans="1:5" x14ac:dyDescent="0.2">
      <c r="A160" s="84"/>
      <c r="B160" s="79"/>
      <c r="C160" s="85"/>
      <c r="D160" s="85"/>
      <c r="E160" s="86"/>
    </row>
    <row r="161" spans="1:5" x14ac:dyDescent="0.2">
      <c r="A161" s="84"/>
      <c r="B161" s="79"/>
      <c r="C161" s="85"/>
      <c r="D161" s="85"/>
      <c r="E161" s="86"/>
    </row>
    <row r="162" spans="1:5" x14ac:dyDescent="0.2">
      <c r="A162" s="84"/>
      <c r="B162" s="79"/>
      <c r="C162" s="85"/>
      <c r="D162" s="85"/>
      <c r="E162" s="86"/>
    </row>
    <row r="163" spans="1:5" x14ac:dyDescent="0.2">
      <c r="A163" s="84"/>
      <c r="B163" s="79"/>
      <c r="C163" s="85"/>
      <c r="D163" s="85"/>
      <c r="E163" s="86"/>
    </row>
    <row r="164" spans="1:5" x14ac:dyDescent="0.2">
      <c r="A164" s="84"/>
      <c r="B164" s="79"/>
      <c r="C164" s="85"/>
      <c r="D164" s="85"/>
      <c r="E164" s="86"/>
    </row>
    <row r="165" spans="1:5" x14ac:dyDescent="0.2">
      <c r="A165" s="84"/>
      <c r="B165" s="79"/>
      <c r="C165" s="85"/>
      <c r="D165" s="85"/>
      <c r="E165" s="86"/>
    </row>
    <row r="166" spans="1:5" x14ac:dyDescent="0.2">
      <c r="A166" s="84"/>
      <c r="B166" s="79"/>
      <c r="C166" s="85"/>
      <c r="D166" s="85"/>
      <c r="E166" s="86"/>
    </row>
    <row r="167" spans="1:5" x14ac:dyDescent="0.2">
      <c r="A167" s="84"/>
      <c r="B167" s="79"/>
      <c r="C167" s="85"/>
      <c r="D167" s="85"/>
      <c r="E167" s="86"/>
    </row>
    <row r="168" spans="1:5" x14ac:dyDescent="0.2">
      <c r="A168" s="84"/>
      <c r="B168" s="79"/>
      <c r="C168" s="85"/>
      <c r="D168" s="85"/>
      <c r="E168" s="86"/>
    </row>
    <row r="169" spans="1:5" x14ac:dyDescent="0.2">
      <c r="A169" s="84"/>
      <c r="B169" s="79"/>
      <c r="C169" s="85"/>
      <c r="D169" s="85"/>
      <c r="E169" s="86"/>
    </row>
    <row r="170" spans="1:5" x14ac:dyDescent="0.2">
      <c r="A170" s="84"/>
      <c r="B170" s="79"/>
      <c r="C170" s="85"/>
      <c r="D170" s="85"/>
      <c r="E170" s="86"/>
    </row>
    <row r="171" spans="1:5" x14ac:dyDescent="0.2">
      <c r="A171" s="84"/>
      <c r="B171" s="79"/>
      <c r="C171" s="85"/>
      <c r="D171" s="85"/>
      <c r="E171" s="86"/>
    </row>
    <row r="172" spans="1:5" x14ac:dyDescent="0.2">
      <c r="A172" s="84"/>
      <c r="B172" s="79"/>
      <c r="C172" s="85"/>
      <c r="D172" s="85"/>
      <c r="E172" s="86"/>
    </row>
    <row r="173" spans="1:5" x14ac:dyDescent="0.2">
      <c r="A173" s="84"/>
      <c r="B173" s="79"/>
      <c r="C173" s="85"/>
      <c r="D173" s="85"/>
      <c r="E173" s="86"/>
    </row>
    <row r="174" spans="1:5" x14ac:dyDescent="0.2">
      <c r="A174" s="84"/>
      <c r="B174" s="79"/>
      <c r="C174" s="85"/>
      <c r="D174" s="85"/>
      <c r="E174" s="86"/>
    </row>
    <row r="175" spans="1:5" x14ac:dyDescent="0.2">
      <c r="A175" s="84"/>
      <c r="B175" s="79"/>
      <c r="C175" s="85"/>
      <c r="D175" s="85"/>
      <c r="E175" s="86"/>
    </row>
    <row r="176" spans="1:5" x14ac:dyDescent="0.2">
      <c r="A176" s="84"/>
      <c r="B176" s="79"/>
      <c r="C176" s="85"/>
      <c r="D176" s="85"/>
      <c r="E176" s="86"/>
    </row>
    <row r="177" spans="1:5" x14ac:dyDescent="0.2">
      <c r="A177" s="84"/>
      <c r="B177" s="79"/>
      <c r="C177" s="85"/>
      <c r="D177" s="85"/>
      <c r="E177" s="86"/>
    </row>
    <row r="178" spans="1:5" x14ac:dyDescent="0.2">
      <c r="A178" s="84"/>
      <c r="B178" s="79"/>
      <c r="C178" s="85"/>
      <c r="D178" s="85"/>
      <c r="E178" s="86"/>
    </row>
    <row r="179" spans="1:5" x14ac:dyDescent="0.2">
      <c r="A179" s="84"/>
      <c r="B179" s="79"/>
      <c r="C179" s="85"/>
      <c r="D179" s="85"/>
      <c r="E179" s="86"/>
    </row>
    <row r="180" spans="1:5" x14ac:dyDescent="0.2">
      <c r="A180" s="84"/>
      <c r="B180" s="79"/>
      <c r="C180" s="85"/>
      <c r="D180" s="85"/>
      <c r="E180" s="86"/>
    </row>
    <row r="181" spans="1:5" x14ac:dyDescent="0.2">
      <c r="A181" s="84"/>
      <c r="B181" s="79"/>
      <c r="C181" s="85"/>
      <c r="D181" s="85"/>
      <c r="E181" s="86"/>
    </row>
    <row r="182" spans="1:5" x14ac:dyDescent="0.2">
      <c r="A182" s="84"/>
      <c r="B182" s="79"/>
      <c r="C182" s="85"/>
      <c r="D182" s="85"/>
      <c r="E182" s="86"/>
    </row>
    <row r="183" spans="1:5" x14ac:dyDescent="0.2">
      <c r="A183" s="84"/>
      <c r="B183" s="79"/>
      <c r="C183" s="85"/>
      <c r="D183" s="85"/>
      <c r="E183" s="86"/>
    </row>
    <row r="184" spans="1:5" x14ac:dyDescent="0.2">
      <c r="A184" s="84"/>
      <c r="B184" s="79"/>
      <c r="C184" s="85"/>
      <c r="D184" s="85"/>
      <c r="E184" s="86"/>
    </row>
    <row r="185" spans="1:5" x14ac:dyDescent="0.2">
      <c r="A185" s="84"/>
      <c r="B185" s="79"/>
      <c r="C185" s="85"/>
      <c r="D185" s="85"/>
      <c r="E185" s="86"/>
    </row>
    <row r="186" spans="1:5" x14ac:dyDescent="0.2">
      <c r="A186" s="84"/>
      <c r="B186" s="79"/>
      <c r="C186" s="85"/>
      <c r="D186" s="85"/>
      <c r="E186" s="86"/>
    </row>
    <row r="187" spans="1:5" x14ac:dyDescent="0.2">
      <c r="A187" s="84"/>
      <c r="B187" s="79"/>
      <c r="C187" s="85"/>
      <c r="D187" s="85"/>
      <c r="E187" s="86"/>
    </row>
    <row r="188" spans="1:5" x14ac:dyDescent="0.2">
      <c r="A188" s="84"/>
      <c r="B188" s="79"/>
      <c r="C188" s="85"/>
      <c r="D188" s="85"/>
      <c r="E188" s="86"/>
    </row>
    <row r="189" spans="1:5" x14ac:dyDescent="0.2">
      <c r="A189" s="84"/>
      <c r="B189" s="79"/>
      <c r="C189" s="85"/>
      <c r="D189" s="85"/>
      <c r="E189" s="86"/>
    </row>
    <row r="190" spans="1:5" x14ac:dyDescent="0.2">
      <c r="A190" s="84"/>
      <c r="B190" s="79"/>
      <c r="C190" s="85"/>
      <c r="D190" s="85"/>
      <c r="E190" s="86"/>
    </row>
    <row r="191" spans="1:5" x14ac:dyDescent="0.2">
      <c r="A191" s="84"/>
      <c r="B191" s="79"/>
      <c r="C191" s="85"/>
      <c r="D191" s="85"/>
      <c r="E191" s="86"/>
    </row>
    <row r="192" spans="1:5" x14ac:dyDescent="0.2">
      <c r="A192" s="84"/>
      <c r="B192" s="79"/>
      <c r="C192" s="85"/>
      <c r="D192" s="85"/>
      <c r="E192" s="86"/>
    </row>
    <row r="193" spans="1:5" x14ac:dyDescent="0.2">
      <c r="A193" s="84"/>
      <c r="B193" s="79"/>
      <c r="C193" s="85"/>
      <c r="D193" s="85"/>
      <c r="E193" s="86"/>
    </row>
    <row r="194" spans="1:5" x14ac:dyDescent="0.2">
      <c r="A194" s="84"/>
      <c r="B194" s="79"/>
      <c r="C194" s="85"/>
      <c r="D194" s="85"/>
      <c r="E194" s="86"/>
    </row>
    <row r="195" spans="1:5" x14ac:dyDescent="0.2">
      <c r="A195" s="84"/>
      <c r="B195" s="79"/>
      <c r="C195" s="85"/>
      <c r="D195" s="85"/>
      <c r="E195" s="86"/>
    </row>
    <row r="196" spans="1:5" x14ac:dyDescent="0.2">
      <c r="A196" s="84"/>
      <c r="B196" s="79"/>
      <c r="C196" s="85"/>
      <c r="D196" s="85"/>
      <c r="E196" s="86"/>
    </row>
    <row r="197" spans="1:5" x14ac:dyDescent="0.2">
      <c r="A197" s="84"/>
      <c r="B197" s="79"/>
      <c r="C197" s="85"/>
      <c r="D197" s="85"/>
      <c r="E197" s="86"/>
    </row>
    <row r="198" spans="1:5" x14ac:dyDescent="0.2">
      <c r="A198" s="84"/>
      <c r="B198" s="79"/>
      <c r="C198" s="85"/>
      <c r="D198" s="85"/>
      <c r="E198" s="86"/>
    </row>
    <row r="199" spans="1:5" x14ac:dyDescent="0.2">
      <c r="A199" s="84"/>
      <c r="B199" s="79"/>
      <c r="C199" s="85"/>
      <c r="D199" s="85"/>
      <c r="E199" s="86"/>
    </row>
    <row r="200" spans="1:5" x14ac:dyDescent="0.2">
      <c r="A200" s="84"/>
      <c r="B200" s="79"/>
      <c r="C200" s="85"/>
      <c r="D200" s="85"/>
      <c r="E200" s="86"/>
    </row>
    <row r="201" spans="1:5" x14ac:dyDescent="0.2">
      <c r="A201" s="84"/>
      <c r="B201" s="79"/>
      <c r="C201" s="85"/>
      <c r="D201" s="85"/>
      <c r="E201" s="86"/>
    </row>
    <row r="202" spans="1:5" x14ac:dyDescent="0.2">
      <c r="A202" s="84"/>
      <c r="B202" s="79"/>
      <c r="C202" s="85"/>
      <c r="D202" s="85"/>
      <c r="E202" s="86"/>
    </row>
    <row r="203" spans="1:5" x14ac:dyDescent="0.2">
      <c r="A203" s="84"/>
      <c r="B203" s="79"/>
      <c r="C203" s="85"/>
      <c r="D203" s="85"/>
      <c r="E203" s="86"/>
    </row>
    <row r="204" spans="1:5" x14ac:dyDescent="0.2">
      <c r="A204" s="84"/>
      <c r="B204" s="79"/>
      <c r="C204" s="85"/>
      <c r="D204" s="85"/>
      <c r="E204" s="86"/>
    </row>
    <row r="205" spans="1:5" x14ac:dyDescent="0.2">
      <c r="A205" s="84"/>
      <c r="B205" s="79"/>
      <c r="C205" s="85"/>
      <c r="D205" s="85"/>
      <c r="E205" s="86"/>
    </row>
    <row r="206" spans="1:5" x14ac:dyDescent="0.2">
      <c r="A206" s="84"/>
      <c r="B206" s="79"/>
      <c r="C206" s="85"/>
      <c r="D206" s="85"/>
      <c r="E206" s="86"/>
    </row>
    <row r="207" spans="1:5" x14ac:dyDescent="0.2">
      <c r="A207" s="84"/>
      <c r="B207" s="79"/>
      <c r="C207" s="85"/>
      <c r="D207" s="85"/>
      <c r="E207" s="86"/>
    </row>
    <row r="208" spans="1:5" x14ac:dyDescent="0.2">
      <c r="A208" s="84"/>
      <c r="B208" s="79"/>
      <c r="C208" s="85"/>
      <c r="D208" s="85"/>
      <c r="E208" s="86"/>
    </row>
    <row r="209" spans="1:5" x14ac:dyDescent="0.2">
      <c r="A209" s="84"/>
      <c r="B209" s="79"/>
      <c r="C209" s="85"/>
      <c r="D209" s="85"/>
      <c r="E209" s="86"/>
    </row>
    <row r="210" spans="1:5" x14ac:dyDescent="0.2">
      <c r="A210" s="84"/>
      <c r="B210" s="79"/>
      <c r="C210" s="85"/>
      <c r="D210" s="85"/>
      <c r="E210" s="86"/>
    </row>
    <row r="211" spans="1:5" x14ac:dyDescent="0.2">
      <c r="A211" s="84"/>
      <c r="B211" s="79"/>
      <c r="C211" s="85"/>
      <c r="D211" s="85"/>
      <c r="E211" s="86"/>
    </row>
    <row r="212" spans="1:5" x14ac:dyDescent="0.2">
      <c r="A212" s="84"/>
      <c r="B212" s="79"/>
      <c r="C212" s="85"/>
      <c r="D212" s="85"/>
      <c r="E212" s="86"/>
    </row>
    <row r="213" spans="1:5" x14ac:dyDescent="0.2">
      <c r="A213" s="84"/>
      <c r="B213" s="79"/>
      <c r="C213" s="85"/>
      <c r="D213" s="85"/>
      <c r="E213" s="86"/>
    </row>
    <row r="214" spans="1:5" x14ac:dyDescent="0.2">
      <c r="A214" s="84"/>
      <c r="B214" s="79"/>
      <c r="C214" s="85"/>
      <c r="D214" s="85"/>
      <c r="E214" s="86"/>
    </row>
    <row r="215" spans="1:5" x14ac:dyDescent="0.2">
      <c r="A215" s="84"/>
      <c r="B215" s="79"/>
      <c r="C215" s="85"/>
      <c r="D215" s="85"/>
      <c r="E215" s="86"/>
    </row>
    <row r="216" spans="1:5" x14ac:dyDescent="0.2">
      <c r="A216" s="84"/>
      <c r="B216" s="79"/>
      <c r="C216" s="85"/>
      <c r="D216" s="85"/>
      <c r="E216" s="86"/>
    </row>
    <row r="217" spans="1:5" x14ac:dyDescent="0.2">
      <c r="A217" s="84"/>
      <c r="B217" s="79"/>
      <c r="C217" s="85"/>
      <c r="D217" s="85"/>
      <c r="E217" s="86"/>
    </row>
    <row r="218" spans="1:5" x14ac:dyDescent="0.2">
      <c r="A218" s="84"/>
      <c r="B218" s="79"/>
      <c r="C218" s="85"/>
      <c r="D218" s="85"/>
      <c r="E218" s="86"/>
    </row>
    <row r="219" spans="1:5" x14ac:dyDescent="0.2">
      <c r="A219" s="84"/>
      <c r="B219" s="79"/>
      <c r="C219" s="85"/>
      <c r="D219" s="85"/>
      <c r="E219" s="86"/>
    </row>
    <row r="220" spans="1:5" x14ac:dyDescent="0.2">
      <c r="A220" s="84"/>
      <c r="B220" s="79"/>
      <c r="C220" s="85"/>
      <c r="D220" s="85"/>
      <c r="E220" s="86"/>
    </row>
    <row r="221" spans="1:5" x14ac:dyDescent="0.2">
      <c r="A221" s="84"/>
      <c r="B221" s="79"/>
      <c r="C221" s="85"/>
      <c r="D221" s="85"/>
      <c r="E221" s="86"/>
    </row>
    <row r="222" spans="1:5" x14ac:dyDescent="0.2">
      <c r="A222" s="84"/>
      <c r="B222" s="79"/>
      <c r="C222" s="85"/>
      <c r="D222" s="85"/>
      <c r="E222" s="86"/>
    </row>
    <row r="223" spans="1:5" x14ac:dyDescent="0.2">
      <c r="A223" s="84"/>
      <c r="B223" s="79"/>
      <c r="C223" s="85"/>
      <c r="D223" s="85"/>
      <c r="E223" s="86"/>
    </row>
    <row r="224" spans="1:5" x14ac:dyDescent="0.2">
      <c r="A224" s="84"/>
      <c r="B224" s="79"/>
      <c r="C224" s="85"/>
      <c r="D224" s="85"/>
      <c r="E224" s="86"/>
    </row>
    <row r="225" spans="1:5" x14ac:dyDescent="0.2">
      <c r="A225" s="84"/>
      <c r="B225" s="79"/>
      <c r="C225" s="85"/>
      <c r="D225" s="85"/>
      <c r="E225" s="86"/>
    </row>
    <row r="226" spans="1:5" x14ac:dyDescent="0.2">
      <c r="A226" s="84"/>
      <c r="B226" s="79"/>
      <c r="C226" s="85"/>
      <c r="D226" s="85"/>
      <c r="E226" s="86"/>
    </row>
    <row r="227" spans="1:5" x14ac:dyDescent="0.2">
      <c r="A227" s="84"/>
      <c r="B227" s="79"/>
      <c r="C227" s="85"/>
      <c r="D227" s="85"/>
      <c r="E227" s="86"/>
    </row>
    <row r="228" spans="1:5" x14ac:dyDescent="0.2">
      <c r="A228" s="84"/>
      <c r="B228" s="79"/>
      <c r="C228" s="85"/>
      <c r="D228" s="85"/>
      <c r="E228" s="86"/>
    </row>
    <row r="229" spans="1:5" x14ac:dyDescent="0.2">
      <c r="A229" s="84"/>
      <c r="B229" s="79"/>
      <c r="C229" s="85"/>
      <c r="D229" s="85"/>
      <c r="E229" s="86"/>
    </row>
    <row r="230" spans="1:5" x14ac:dyDescent="0.2">
      <c r="A230" s="84"/>
      <c r="B230" s="79"/>
      <c r="C230" s="85"/>
      <c r="D230" s="85"/>
      <c r="E230" s="86"/>
    </row>
    <row r="231" spans="1:5" x14ac:dyDescent="0.2">
      <c r="A231" s="84"/>
      <c r="B231" s="79"/>
      <c r="C231" s="85"/>
      <c r="D231" s="85"/>
      <c r="E231" s="86"/>
    </row>
    <row r="232" spans="1:5" x14ac:dyDescent="0.2">
      <c r="A232" s="84"/>
      <c r="B232" s="79"/>
      <c r="C232" s="85"/>
      <c r="D232" s="85"/>
      <c r="E232" s="86"/>
    </row>
    <row r="233" spans="1:5" x14ac:dyDescent="0.2">
      <c r="A233" s="84"/>
      <c r="B233" s="79"/>
      <c r="C233" s="85"/>
      <c r="D233" s="85"/>
      <c r="E233" s="86"/>
    </row>
    <row r="234" spans="1:5" x14ac:dyDescent="0.2">
      <c r="A234" s="84"/>
      <c r="B234" s="79"/>
      <c r="C234" s="85"/>
      <c r="D234" s="85"/>
      <c r="E234" s="86"/>
    </row>
    <row r="235" spans="1:5" x14ac:dyDescent="0.2">
      <c r="A235" s="84"/>
      <c r="B235" s="79"/>
      <c r="C235" s="85"/>
      <c r="D235" s="85"/>
      <c r="E235" s="86"/>
    </row>
    <row r="236" spans="1:5" x14ac:dyDescent="0.2">
      <c r="A236" s="84"/>
      <c r="B236" s="79"/>
      <c r="C236" s="85"/>
      <c r="D236" s="85"/>
      <c r="E236" s="86"/>
    </row>
    <row r="237" spans="1:5" x14ac:dyDescent="0.2">
      <c r="A237" s="84"/>
      <c r="B237" s="79"/>
      <c r="C237" s="85"/>
      <c r="D237" s="85"/>
      <c r="E237" s="86"/>
    </row>
    <row r="238" spans="1:5" x14ac:dyDescent="0.2">
      <c r="A238" s="84"/>
      <c r="B238" s="79"/>
      <c r="C238" s="85"/>
      <c r="D238" s="85"/>
      <c r="E238" s="86"/>
    </row>
    <row r="239" spans="1:5" x14ac:dyDescent="0.2">
      <c r="A239" s="84"/>
      <c r="B239" s="79"/>
      <c r="C239" s="85"/>
      <c r="D239" s="85"/>
      <c r="E239" s="86"/>
    </row>
    <row r="240" spans="1:5" x14ac:dyDescent="0.2">
      <c r="A240" s="84"/>
      <c r="B240" s="79"/>
      <c r="C240" s="85"/>
      <c r="D240" s="85"/>
      <c r="E240" s="86"/>
    </row>
    <row r="241" spans="1:5" x14ac:dyDescent="0.2">
      <c r="A241" s="84"/>
      <c r="B241" s="79"/>
      <c r="C241" s="85"/>
      <c r="D241" s="85"/>
      <c r="E241" s="86"/>
    </row>
    <row r="242" spans="1:5" x14ac:dyDescent="0.2">
      <c r="A242" s="84"/>
      <c r="B242" s="79"/>
      <c r="C242" s="85"/>
      <c r="D242" s="85"/>
      <c r="E242" s="86"/>
    </row>
    <row r="243" spans="1:5" x14ac:dyDescent="0.2">
      <c r="A243" s="84"/>
      <c r="B243" s="79"/>
      <c r="C243" s="85"/>
      <c r="D243" s="85"/>
      <c r="E243" s="86"/>
    </row>
    <row r="244" spans="1:5" x14ac:dyDescent="0.2">
      <c r="A244" s="84"/>
      <c r="B244" s="79"/>
      <c r="C244" s="85"/>
      <c r="D244" s="85"/>
      <c r="E244" s="86"/>
    </row>
    <row r="245" spans="1:5" x14ac:dyDescent="0.2">
      <c r="A245" s="84"/>
      <c r="B245" s="79"/>
      <c r="C245" s="85"/>
      <c r="D245" s="85"/>
      <c r="E245" s="86"/>
    </row>
    <row r="246" spans="1:5" x14ac:dyDescent="0.2">
      <c r="A246" s="84"/>
      <c r="B246" s="79"/>
      <c r="C246" s="85"/>
      <c r="D246" s="85"/>
      <c r="E246" s="86"/>
    </row>
    <row r="247" spans="1:5" x14ac:dyDescent="0.2">
      <c r="A247" s="84"/>
      <c r="B247" s="79"/>
      <c r="C247" s="85"/>
      <c r="D247" s="85"/>
      <c r="E247" s="86"/>
    </row>
    <row r="248" spans="1:5" x14ac:dyDescent="0.2">
      <c r="A248" s="84"/>
      <c r="B248" s="79"/>
      <c r="C248" s="85"/>
      <c r="D248" s="85"/>
      <c r="E248" s="86"/>
    </row>
    <row r="249" spans="1:5" x14ac:dyDescent="0.2">
      <c r="A249" s="84"/>
      <c r="B249" s="79"/>
      <c r="C249" s="85"/>
      <c r="D249" s="85"/>
      <c r="E249" s="86"/>
    </row>
    <row r="250" spans="1:5" x14ac:dyDescent="0.2">
      <c r="A250" s="84"/>
      <c r="B250" s="79"/>
      <c r="C250" s="85"/>
      <c r="D250" s="85"/>
      <c r="E250" s="86"/>
    </row>
    <row r="251" spans="1:5" x14ac:dyDescent="0.2">
      <c r="A251" s="84"/>
      <c r="B251" s="79"/>
      <c r="C251" s="85"/>
      <c r="D251" s="85"/>
      <c r="E251" s="86"/>
    </row>
    <row r="252" spans="1:5" x14ac:dyDescent="0.2">
      <c r="A252" s="84"/>
      <c r="B252" s="79"/>
      <c r="C252" s="85"/>
      <c r="D252" s="85"/>
      <c r="E252" s="86"/>
    </row>
    <row r="253" spans="1:5" x14ac:dyDescent="0.2">
      <c r="A253" s="84"/>
      <c r="B253" s="79"/>
      <c r="C253" s="85"/>
      <c r="D253" s="85"/>
      <c r="E253" s="86"/>
    </row>
    <row r="254" spans="1:5" x14ac:dyDescent="0.2">
      <c r="A254" s="84"/>
      <c r="B254" s="79"/>
      <c r="C254" s="85"/>
      <c r="D254" s="85"/>
      <c r="E254" s="86"/>
    </row>
    <row r="255" spans="1:5" x14ac:dyDescent="0.2">
      <c r="A255" s="84"/>
      <c r="B255" s="79"/>
      <c r="C255" s="85"/>
      <c r="D255" s="85"/>
      <c r="E255" s="86"/>
    </row>
    <row r="256" spans="1:5" x14ac:dyDescent="0.2">
      <c r="A256" s="84"/>
      <c r="B256" s="79"/>
      <c r="C256" s="85"/>
      <c r="D256" s="85"/>
      <c r="E256" s="86"/>
    </row>
    <row r="257" spans="1:5" x14ac:dyDescent="0.2">
      <c r="A257" s="84"/>
      <c r="B257" s="79"/>
      <c r="C257" s="85"/>
      <c r="D257" s="85"/>
      <c r="E257" s="86"/>
    </row>
    <row r="258" spans="1:5" x14ac:dyDescent="0.2">
      <c r="A258" s="84"/>
      <c r="B258" s="79"/>
      <c r="C258" s="85"/>
      <c r="D258" s="85"/>
      <c r="E258" s="86"/>
    </row>
    <row r="259" spans="1:5" x14ac:dyDescent="0.2">
      <c r="A259" s="84"/>
      <c r="B259" s="79"/>
      <c r="C259" s="85"/>
      <c r="D259" s="85"/>
      <c r="E259" s="86"/>
    </row>
    <row r="260" spans="1:5" x14ac:dyDescent="0.2">
      <c r="A260" s="84"/>
      <c r="B260" s="79"/>
      <c r="C260" s="85"/>
      <c r="D260" s="85"/>
      <c r="E260" s="86"/>
    </row>
    <row r="261" spans="1:5" x14ac:dyDescent="0.2">
      <c r="A261" s="84"/>
      <c r="B261" s="79"/>
      <c r="C261" s="85"/>
      <c r="D261" s="85"/>
      <c r="E261" s="86"/>
    </row>
    <row r="262" spans="1:5" x14ac:dyDescent="0.2">
      <c r="A262" s="84"/>
      <c r="B262" s="79"/>
      <c r="C262" s="85"/>
      <c r="D262" s="85"/>
      <c r="E262" s="86"/>
    </row>
    <row r="263" spans="1:5" x14ac:dyDescent="0.2">
      <c r="A263" s="84"/>
      <c r="B263" s="79"/>
      <c r="C263" s="85"/>
      <c r="D263" s="85"/>
      <c r="E263" s="86"/>
    </row>
    <row r="264" spans="1:5" x14ac:dyDescent="0.2">
      <c r="A264" s="84"/>
      <c r="B264" s="79"/>
      <c r="C264" s="85"/>
      <c r="D264" s="85"/>
      <c r="E264" s="86"/>
    </row>
    <row r="265" spans="1:5" x14ac:dyDescent="0.2">
      <c r="A265" s="84"/>
      <c r="B265" s="79"/>
      <c r="C265" s="85"/>
      <c r="D265" s="85"/>
      <c r="E265" s="86"/>
    </row>
    <row r="266" spans="1:5" x14ac:dyDescent="0.2">
      <c r="A266" s="84"/>
      <c r="B266" s="79"/>
      <c r="C266" s="85"/>
      <c r="D266" s="85"/>
      <c r="E266" s="86"/>
    </row>
    <row r="267" spans="1:5" x14ac:dyDescent="0.2">
      <c r="A267" s="84"/>
      <c r="B267" s="79"/>
      <c r="C267" s="85"/>
      <c r="D267" s="85"/>
      <c r="E267" s="86"/>
    </row>
    <row r="268" spans="1:5" x14ac:dyDescent="0.2">
      <c r="A268" s="84"/>
      <c r="B268" s="79"/>
      <c r="C268" s="85"/>
      <c r="D268" s="85"/>
      <c r="E268" s="86"/>
    </row>
    <row r="269" spans="1:5" x14ac:dyDescent="0.2">
      <c r="A269" s="84"/>
      <c r="B269" s="79"/>
      <c r="C269" s="85"/>
      <c r="D269" s="85"/>
      <c r="E269" s="86"/>
    </row>
    <row r="270" spans="1:5" x14ac:dyDescent="0.2">
      <c r="A270" s="84"/>
      <c r="B270" s="79"/>
      <c r="C270" s="85"/>
      <c r="D270" s="85"/>
      <c r="E270" s="86"/>
    </row>
    <row r="271" spans="1:5" x14ac:dyDescent="0.2">
      <c r="A271" s="84"/>
      <c r="B271" s="79"/>
      <c r="C271" s="85"/>
      <c r="D271" s="85"/>
      <c r="E271" s="86"/>
    </row>
    <row r="272" spans="1:5" x14ac:dyDescent="0.2">
      <c r="A272" s="84"/>
      <c r="B272" s="79"/>
      <c r="C272" s="85"/>
      <c r="D272" s="85"/>
      <c r="E272" s="86"/>
    </row>
    <row r="273" spans="1:5" x14ac:dyDescent="0.2">
      <c r="A273" s="84"/>
      <c r="B273" s="79"/>
      <c r="C273" s="85"/>
      <c r="D273" s="85"/>
      <c r="E273" s="86"/>
    </row>
    <row r="274" spans="1:5" x14ac:dyDescent="0.2">
      <c r="A274" s="84"/>
      <c r="B274" s="79"/>
      <c r="C274" s="85"/>
      <c r="D274" s="85"/>
      <c r="E274" s="86"/>
    </row>
    <row r="275" spans="1:5" x14ac:dyDescent="0.2">
      <c r="A275" s="84"/>
      <c r="B275" s="79"/>
      <c r="C275" s="85"/>
      <c r="D275" s="85"/>
      <c r="E275" s="86"/>
    </row>
    <row r="276" spans="1:5" x14ac:dyDescent="0.2">
      <c r="A276" s="84"/>
      <c r="B276" s="79"/>
      <c r="C276" s="85"/>
      <c r="D276" s="85"/>
      <c r="E276" s="86"/>
    </row>
    <row r="277" spans="1:5" x14ac:dyDescent="0.2">
      <c r="A277" s="84"/>
      <c r="B277" s="79"/>
      <c r="C277" s="85"/>
      <c r="D277" s="85"/>
      <c r="E277" s="86"/>
    </row>
    <row r="278" spans="1:5" x14ac:dyDescent="0.2">
      <c r="A278" s="84"/>
      <c r="B278" s="79"/>
      <c r="C278" s="85"/>
      <c r="D278" s="85"/>
      <c r="E278" s="86"/>
    </row>
    <row r="279" spans="1:5" x14ac:dyDescent="0.2">
      <c r="A279" s="84"/>
      <c r="B279" s="79"/>
      <c r="C279" s="85"/>
      <c r="D279" s="85"/>
      <c r="E279" s="86"/>
    </row>
    <row r="280" spans="1:5" x14ac:dyDescent="0.2">
      <c r="A280" s="84"/>
      <c r="B280" s="79"/>
      <c r="C280" s="85"/>
      <c r="D280" s="85"/>
      <c r="E280" s="86"/>
    </row>
    <row r="281" spans="1:5" x14ac:dyDescent="0.2">
      <c r="A281" s="84"/>
      <c r="B281" s="79"/>
      <c r="C281" s="85"/>
      <c r="D281" s="85"/>
      <c r="E281" s="86"/>
    </row>
    <row r="282" spans="1:5" x14ac:dyDescent="0.2">
      <c r="A282" s="84"/>
      <c r="B282" s="79"/>
      <c r="C282" s="85"/>
      <c r="D282" s="85"/>
      <c r="E282" s="86"/>
    </row>
    <row r="283" spans="1:5" x14ac:dyDescent="0.2">
      <c r="A283" s="84"/>
      <c r="B283" s="79"/>
      <c r="C283" s="85"/>
      <c r="D283" s="85"/>
      <c r="E283" s="86"/>
    </row>
    <row r="284" spans="1:5" x14ac:dyDescent="0.2">
      <c r="A284" s="84"/>
      <c r="B284" s="79"/>
      <c r="C284" s="85"/>
      <c r="D284" s="85"/>
      <c r="E284" s="86"/>
    </row>
    <row r="285" spans="1:5" x14ac:dyDescent="0.2">
      <c r="A285" s="84"/>
      <c r="B285" s="79"/>
      <c r="C285" s="85"/>
      <c r="D285" s="85"/>
      <c r="E285" s="86"/>
    </row>
    <row r="286" spans="1:5" x14ac:dyDescent="0.2">
      <c r="A286" s="84"/>
      <c r="B286" s="79"/>
      <c r="C286" s="85"/>
      <c r="D286" s="85"/>
      <c r="E286" s="86"/>
    </row>
    <row r="287" spans="1:5" x14ac:dyDescent="0.2">
      <c r="A287" s="84"/>
      <c r="B287" s="79"/>
      <c r="C287" s="85"/>
      <c r="D287" s="85"/>
      <c r="E287" s="86"/>
    </row>
    <row r="288" spans="1:5" x14ac:dyDescent="0.2">
      <c r="A288" s="84"/>
      <c r="B288" s="79"/>
      <c r="C288" s="85"/>
      <c r="D288" s="85"/>
      <c r="E288" s="86"/>
    </row>
    <row r="289" spans="1:5" x14ac:dyDescent="0.2">
      <c r="A289" s="84"/>
      <c r="B289" s="79"/>
      <c r="C289" s="85"/>
      <c r="D289" s="85"/>
      <c r="E289" s="86"/>
    </row>
    <row r="290" spans="1:5" x14ac:dyDescent="0.2">
      <c r="A290" s="84"/>
      <c r="B290" s="79"/>
      <c r="C290" s="85"/>
      <c r="D290" s="85"/>
      <c r="E290" s="86"/>
    </row>
    <row r="291" spans="1:5" x14ac:dyDescent="0.2">
      <c r="A291" s="84"/>
      <c r="B291" s="79"/>
      <c r="C291" s="85"/>
      <c r="D291" s="85"/>
      <c r="E291" s="86"/>
    </row>
    <row r="292" spans="1:5" x14ac:dyDescent="0.2">
      <c r="A292" s="84"/>
      <c r="B292" s="79"/>
      <c r="C292" s="85"/>
      <c r="D292" s="85"/>
      <c r="E292" s="86"/>
    </row>
    <row r="293" spans="1:5" x14ac:dyDescent="0.2">
      <c r="A293" s="84"/>
      <c r="B293" s="79"/>
      <c r="C293" s="85"/>
      <c r="D293" s="85"/>
      <c r="E293" s="86"/>
    </row>
    <row r="294" spans="1:5" x14ac:dyDescent="0.2">
      <c r="A294" s="84"/>
      <c r="B294" s="79"/>
      <c r="C294" s="85"/>
      <c r="D294" s="85"/>
      <c r="E294" s="86"/>
    </row>
    <row r="295" spans="1:5" x14ac:dyDescent="0.2">
      <c r="A295" s="84"/>
      <c r="B295" s="79"/>
      <c r="C295" s="85"/>
      <c r="D295" s="85"/>
      <c r="E295" s="86"/>
    </row>
    <row r="296" spans="1:5" x14ac:dyDescent="0.2">
      <c r="A296" s="84"/>
      <c r="B296" s="79"/>
      <c r="C296" s="85"/>
      <c r="D296" s="85"/>
      <c r="E296" s="86"/>
    </row>
    <row r="297" spans="1:5" x14ac:dyDescent="0.2">
      <c r="A297" s="84"/>
      <c r="B297" s="79"/>
      <c r="C297" s="85"/>
      <c r="D297" s="85"/>
      <c r="E297" s="86"/>
    </row>
    <row r="298" spans="1:5" x14ac:dyDescent="0.2">
      <c r="A298" s="84"/>
      <c r="B298" s="79"/>
      <c r="C298" s="85"/>
      <c r="D298" s="85"/>
      <c r="E298" s="86"/>
    </row>
    <row r="299" spans="1:5" x14ac:dyDescent="0.2">
      <c r="A299" s="84"/>
      <c r="B299" s="79"/>
      <c r="C299" s="85"/>
      <c r="D299" s="85"/>
      <c r="E299" s="86"/>
    </row>
    <row r="300" spans="1:5" x14ac:dyDescent="0.2">
      <c r="A300" s="84"/>
      <c r="B300" s="79"/>
      <c r="C300" s="85"/>
      <c r="D300" s="85"/>
      <c r="E300" s="86"/>
    </row>
    <row r="301" spans="1:5" x14ac:dyDescent="0.2">
      <c r="A301" s="84"/>
      <c r="B301" s="79"/>
      <c r="C301" s="85"/>
      <c r="D301" s="85"/>
      <c r="E301" s="86"/>
    </row>
    <row r="302" spans="1:5" x14ac:dyDescent="0.2">
      <c r="A302" s="84"/>
      <c r="B302" s="79"/>
      <c r="C302" s="85"/>
      <c r="D302" s="85"/>
      <c r="E302" s="86"/>
    </row>
    <row r="303" spans="1:5" x14ac:dyDescent="0.2">
      <c r="A303" s="84"/>
      <c r="B303" s="79"/>
      <c r="C303" s="85"/>
      <c r="D303" s="85"/>
      <c r="E303" s="86"/>
    </row>
    <row r="304" spans="1:5" x14ac:dyDescent="0.2">
      <c r="A304" s="84"/>
      <c r="B304" s="79"/>
      <c r="C304" s="85"/>
      <c r="D304" s="85"/>
      <c r="E304" s="86"/>
    </row>
    <row r="305" spans="1:5" x14ac:dyDescent="0.2">
      <c r="A305" s="84"/>
      <c r="B305" s="79"/>
      <c r="C305" s="85"/>
      <c r="D305" s="85"/>
      <c r="E305" s="86"/>
    </row>
    <row r="306" spans="1:5" x14ac:dyDescent="0.2">
      <c r="A306" s="84"/>
      <c r="B306" s="79"/>
      <c r="C306" s="85"/>
      <c r="D306" s="85"/>
      <c r="E306" s="86"/>
    </row>
    <row r="307" spans="1:5" x14ac:dyDescent="0.2">
      <c r="A307" s="84"/>
      <c r="B307" s="79"/>
      <c r="C307" s="85"/>
      <c r="D307" s="85"/>
      <c r="E307" s="86"/>
    </row>
    <row r="308" spans="1:5" x14ac:dyDescent="0.2">
      <c r="A308" s="84"/>
      <c r="B308" s="79"/>
      <c r="C308" s="85"/>
      <c r="D308" s="85"/>
      <c r="E308" s="86"/>
    </row>
    <row r="309" spans="1:5" x14ac:dyDescent="0.2">
      <c r="A309" s="84"/>
      <c r="B309" s="79"/>
      <c r="C309" s="85"/>
      <c r="D309" s="85"/>
      <c r="E309" s="86"/>
    </row>
    <row r="310" spans="1:5" x14ac:dyDescent="0.2">
      <c r="A310" s="84"/>
      <c r="B310" s="79"/>
      <c r="C310" s="85"/>
      <c r="D310" s="85"/>
      <c r="E310" s="86"/>
    </row>
    <row r="311" spans="1:5" x14ac:dyDescent="0.2">
      <c r="A311" s="84"/>
      <c r="B311" s="79"/>
      <c r="C311" s="85"/>
      <c r="D311" s="85"/>
      <c r="E311" s="86"/>
    </row>
    <row r="312" spans="1:5" x14ac:dyDescent="0.2">
      <c r="A312" s="84"/>
      <c r="B312" s="79"/>
      <c r="C312" s="85"/>
      <c r="D312" s="85"/>
      <c r="E312" s="86"/>
    </row>
    <row r="313" spans="1:5" x14ac:dyDescent="0.2">
      <c r="A313" s="84"/>
      <c r="B313" s="79"/>
      <c r="C313" s="85"/>
      <c r="D313" s="85"/>
      <c r="E313" s="86"/>
    </row>
    <row r="314" spans="1:5" x14ac:dyDescent="0.2">
      <c r="A314" s="84"/>
      <c r="B314" s="79"/>
      <c r="C314" s="85"/>
      <c r="D314" s="85"/>
      <c r="E314" s="86"/>
    </row>
    <row r="315" spans="1:5" x14ac:dyDescent="0.2">
      <c r="A315" s="84"/>
      <c r="B315" s="79"/>
      <c r="C315" s="85"/>
      <c r="D315" s="85"/>
      <c r="E315" s="86"/>
    </row>
    <row r="316" spans="1:5" x14ac:dyDescent="0.2">
      <c r="A316" s="84"/>
      <c r="B316" s="79"/>
      <c r="C316" s="85"/>
      <c r="D316" s="85"/>
      <c r="E316" s="86"/>
    </row>
    <row r="317" spans="1:5" x14ac:dyDescent="0.2">
      <c r="A317" s="84"/>
      <c r="B317" s="79"/>
      <c r="C317" s="85"/>
      <c r="D317" s="85"/>
      <c r="E317" s="86"/>
    </row>
    <row r="318" spans="1:5" x14ac:dyDescent="0.2">
      <c r="A318" s="84"/>
      <c r="B318" s="79"/>
      <c r="C318" s="85"/>
      <c r="D318" s="85"/>
      <c r="E318" s="86"/>
    </row>
    <row r="319" spans="1:5" x14ac:dyDescent="0.2">
      <c r="A319" s="84"/>
      <c r="B319" s="79"/>
      <c r="C319" s="85"/>
      <c r="D319" s="85"/>
      <c r="E319" s="86"/>
    </row>
    <row r="320" spans="1:5" x14ac:dyDescent="0.2">
      <c r="A320" s="84"/>
      <c r="B320" s="79"/>
      <c r="C320" s="85"/>
      <c r="D320" s="85"/>
      <c r="E320" s="86"/>
    </row>
    <row r="321" spans="1:5" x14ac:dyDescent="0.2">
      <c r="A321" s="84"/>
      <c r="B321" s="79"/>
      <c r="C321" s="85"/>
      <c r="D321" s="85"/>
      <c r="E321" s="86"/>
    </row>
    <row r="322" spans="1:5" x14ac:dyDescent="0.2">
      <c r="A322" s="84"/>
      <c r="B322" s="79"/>
      <c r="C322" s="85"/>
      <c r="D322" s="85"/>
      <c r="E322" s="86"/>
    </row>
    <row r="323" spans="1:5" x14ac:dyDescent="0.2">
      <c r="A323" s="84"/>
      <c r="B323" s="79"/>
      <c r="C323" s="85"/>
      <c r="D323" s="85"/>
      <c r="E323" s="86"/>
    </row>
    <row r="324" spans="1:5" x14ac:dyDescent="0.2">
      <c r="A324" s="84"/>
      <c r="B324" s="79"/>
      <c r="C324" s="85"/>
      <c r="D324" s="85"/>
      <c r="E324" s="86"/>
    </row>
    <row r="325" spans="1:5" x14ac:dyDescent="0.2">
      <c r="A325" s="84"/>
      <c r="B325" s="79"/>
      <c r="C325" s="85"/>
      <c r="D325" s="85"/>
      <c r="E325" s="86"/>
    </row>
    <row r="326" spans="1:5" x14ac:dyDescent="0.2">
      <c r="A326" s="84"/>
      <c r="B326" s="79"/>
      <c r="C326" s="85"/>
      <c r="D326" s="85"/>
      <c r="E326" s="86"/>
    </row>
    <row r="327" spans="1:5" x14ac:dyDescent="0.2">
      <c r="A327" s="84"/>
      <c r="B327" s="79"/>
      <c r="C327" s="85"/>
      <c r="D327" s="85"/>
      <c r="E327" s="86"/>
    </row>
    <row r="328" spans="1:5" x14ac:dyDescent="0.2">
      <c r="A328" s="84"/>
      <c r="B328" s="79"/>
      <c r="C328" s="85"/>
      <c r="D328" s="85"/>
      <c r="E328" s="86"/>
    </row>
    <row r="329" spans="1:5" x14ac:dyDescent="0.2">
      <c r="A329" s="84"/>
      <c r="B329" s="79"/>
      <c r="C329" s="85"/>
      <c r="D329" s="85"/>
      <c r="E329" s="86"/>
    </row>
    <row r="330" spans="1:5" x14ac:dyDescent="0.2">
      <c r="A330" s="84"/>
      <c r="B330" s="79"/>
      <c r="C330" s="85"/>
      <c r="D330" s="85"/>
      <c r="E330" s="86"/>
    </row>
    <row r="331" spans="1:5" x14ac:dyDescent="0.2">
      <c r="A331" s="84"/>
      <c r="B331" s="79"/>
      <c r="C331" s="85"/>
      <c r="D331" s="85"/>
      <c r="E331" s="86"/>
    </row>
    <row r="332" spans="1:5" x14ac:dyDescent="0.2">
      <c r="A332" s="84"/>
      <c r="B332" s="79"/>
      <c r="C332" s="85"/>
      <c r="D332" s="85"/>
      <c r="E332" s="86"/>
    </row>
    <row r="333" spans="1:5" x14ac:dyDescent="0.2">
      <c r="A333" s="84"/>
      <c r="B333" s="79"/>
      <c r="C333" s="85"/>
      <c r="D333" s="85"/>
      <c r="E333" s="86"/>
    </row>
    <row r="334" spans="1:5" x14ac:dyDescent="0.2">
      <c r="A334" s="84"/>
      <c r="B334" s="79"/>
      <c r="C334" s="85"/>
      <c r="D334" s="85"/>
      <c r="E334" s="86"/>
    </row>
    <row r="335" spans="1:5" x14ac:dyDescent="0.2">
      <c r="A335" s="84"/>
      <c r="B335" s="79"/>
      <c r="C335" s="85"/>
      <c r="D335" s="85"/>
      <c r="E335" s="86"/>
    </row>
    <row r="336" spans="1:5" x14ac:dyDescent="0.2">
      <c r="A336" s="84"/>
      <c r="B336" s="79"/>
      <c r="C336" s="85"/>
      <c r="D336" s="85"/>
      <c r="E336" s="86"/>
    </row>
    <row r="337" spans="1:5" x14ac:dyDescent="0.2">
      <c r="A337" s="84"/>
      <c r="B337" s="79"/>
      <c r="C337" s="85"/>
      <c r="D337" s="85"/>
      <c r="E337" s="86"/>
    </row>
    <row r="338" spans="1:5" x14ac:dyDescent="0.2">
      <c r="A338" s="84"/>
      <c r="B338" s="79"/>
      <c r="C338" s="85"/>
      <c r="D338" s="85"/>
      <c r="E338" s="86"/>
    </row>
    <row r="339" spans="1:5" x14ac:dyDescent="0.2">
      <c r="A339" s="84"/>
      <c r="B339" s="79"/>
      <c r="C339" s="85"/>
      <c r="D339" s="85"/>
      <c r="E339" s="86"/>
    </row>
    <row r="340" spans="1:5" x14ac:dyDescent="0.2">
      <c r="A340" s="84"/>
      <c r="B340" s="79"/>
      <c r="C340" s="85"/>
      <c r="D340" s="85"/>
      <c r="E340" s="86"/>
    </row>
    <row r="341" spans="1:5" x14ac:dyDescent="0.2">
      <c r="A341" s="84"/>
      <c r="B341" s="79"/>
      <c r="C341" s="85"/>
      <c r="D341" s="85"/>
      <c r="E341" s="86"/>
    </row>
    <row r="342" spans="1:5" x14ac:dyDescent="0.2">
      <c r="A342" s="84"/>
      <c r="B342" s="79"/>
      <c r="C342" s="85"/>
      <c r="D342" s="85"/>
      <c r="E342" s="86"/>
    </row>
    <row r="343" spans="1:5" x14ac:dyDescent="0.2">
      <c r="A343" s="84"/>
      <c r="B343" s="79"/>
      <c r="C343" s="85"/>
      <c r="D343" s="85"/>
      <c r="E343" s="86"/>
    </row>
    <row r="344" spans="1:5" x14ac:dyDescent="0.2">
      <c r="A344" s="84"/>
      <c r="B344" s="79"/>
      <c r="C344" s="85"/>
      <c r="D344" s="85"/>
      <c r="E344" s="86"/>
    </row>
    <row r="345" spans="1:5" x14ac:dyDescent="0.2">
      <c r="A345" s="84"/>
      <c r="B345" s="79"/>
      <c r="C345" s="85"/>
      <c r="D345" s="85"/>
      <c r="E345" s="86"/>
    </row>
    <row r="346" spans="1:5" x14ac:dyDescent="0.2">
      <c r="A346" s="84"/>
      <c r="B346" s="79"/>
      <c r="C346" s="85"/>
      <c r="D346" s="85"/>
      <c r="E346" s="86"/>
    </row>
    <row r="347" spans="1:5" x14ac:dyDescent="0.2">
      <c r="A347" s="84"/>
      <c r="B347" s="79"/>
      <c r="C347" s="85"/>
      <c r="D347" s="85"/>
      <c r="E347" s="86"/>
    </row>
    <row r="348" spans="1:5" x14ac:dyDescent="0.2">
      <c r="A348" s="84"/>
      <c r="B348" s="79"/>
      <c r="C348" s="85"/>
      <c r="D348" s="85"/>
      <c r="E348" s="86"/>
    </row>
    <row r="349" spans="1:5" x14ac:dyDescent="0.2">
      <c r="A349" s="84"/>
      <c r="B349" s="79"/>
      <c r="C349" s="85"/>
      <c r="D349" s="85"/>
      <c r="E349" s="86"/>
    </row>
    <row r="350" spans="1:5" x14ac:dyDescent="0.2">
      <c r="A350" s="84"/>
      <c r="B350" s="79"/>
      <c r="C350" s="85"/>
      <c r="D350" s="85"/>
      <c r="E350" s="86"/>
    </row>
    <row r="351" spans="1:5" x14ac:dyDescent="0.2">
      <c r="A351" s="84"/>
      <c r="B351" s="79"/>
      <c r="C351" s="85"/>
      <c r="D351" s="85"/>
      <c r="E351" s="86"/>
    </row>
    <row r="352" spans="1:5" x14ac:dyDescent="0.2">
      <c r="A352" s="84"/>
      <c r="B352" s="79"/>
      <c r="C352" s="85"/>
      <c r="D352" s="85"/>
      <c r="E352" s="86"/>
    </row>
    <row r="353" spans="1:5" x14ac:dyDescent="0.2">
      <c r="A353" s="84"/>
      <c r="B353" s="79"/>
      <c r="C353" s="85"/>
      <c r="D353" s="85"/>
      <c r="E353" s="86"/>
    </row>
    <row r="354" spans="1:5" x14ac:dyDescent="0.2">
      <c r="A354" s="84"/>
      <c r="B354" s="79"/>
      <c r="C354" s="85"/>
      <c r="D354" s="85"/>
      <c r="E354" s="86"/>
    </row>
    <row r="355" spans="1:5" x14ac:dyDescent="0.2">
      <c r="A355" s="84"/>
      <c r="B355" s="79"/>
      <c r="C355" s="85"/>
      <c r="D355" s="85"/>
      <c r="E355" s="86"/>
    </row>
    <row r="356" spans="1:5" x14ac:dyDescent="0.2">
      <c r="A356" s="84"/>
      <c r="B356" s="79"/>
      <c r="C356" s="85"/>
      <c r="D356" s="85"/>
      <c r="E356" s="86"/>
    </row>
    <row r="357" spans="1:5" x14ac:dyDescent="0.2">
      <c r="A357" s="84"/>
      <c r="B357" s="79"/>
      <c r="C357" s="85"/>
      <c r="D357" s="85"/>
      <c r="E357" s="86"/>
    </row>
    <row r="358" spans="1:5" x14ac:dyDescent="0.2">
      <c r="A358" s="84"/>
      <c r="B358" s="79"/>
      <c r="C358" s="85"/>
      <c r="D358" s="85"/>
      <c r="E358" s="86"/>
    </row>
    <row r="359" spans="1:5" x14ac:dyDescent="0.2">
      <c r="A359" s="84"/>
      <c r="B359" s="79"/>
      <c r="C359" s="85"/>
      <c r="D359" s="85"/>
      <c r="E359" s="86"/>
    </row>
    <row r="360" spans="1:5" x14ac:dyDescent="0.2">
      <c r="A360" s="84"/>
      <c r="B360" s="79"/>
      <c r="C360" s="85"/>
      <c r="D360" s="85"/>
      <c r="E360" s="86"/>
    </row>
    <row r="361" spans="1:5" x14ac:dyDescent="0.2">
      <c r="A361" s="84"/>
      <c r="B361" s="79"/>
      <c r="C361" s="85"/>
      <c r="D361" s="85"/>
      <c r="E361" s="86"/>
    </row>
    <row r="362" spans="1:5" x14ac:dyDescent="0.2">
      <c r="A362" s="84"/>
      <c r="B362" s="79"/>
      <c r="C362" s="85"/>
      <c r="D362" s="85"/>
      <c r="E362" s="86"/>
    </row>
    <row r="363" spans="1:5" x14ac:dyDescent="0.2">
      <c r="A363" s="84"/>
      <c r="B363" s="79"/>
      <c r="C363" s="85"/>
      <c r="D363" s="85"/>
      <c r="E363" s="86"/>
    </row>
    <row r="364" spans="1:5" x14ac:dyDescent="0.2">
      <c r="A364" s="84"/>
      <c r="B364" s="79"/>
      <c r="C364" s="85"/>
      <c r="D364" s="85"/>
      <c r="E364" s="86"/>
    </row>
    <row r="365" spans="1:5" x14ac:dyDescent="0.2">
      <c r="A365" s="84"/>
      <c r="B365" s="79"/>
      <c r="C365" s="85"/>
      <c r="D365" s="85"/>
      <c r="E365" s="86"/>
    </row>
    <row r="366" spans="1:5" x14ac:dyDescent="0.2">
      <c r="A366" s="84"/>
      <c r="B366" s="79"/>
      <c r="C366" s="85"/>
      <c r="D366" s="85"/>
      <c r="E366" s="86"/>
    </row>
    <row r="367" spans="1:5" x14ac:dyDescent="0.2">
      <c r="A367" s="84"/>
      <c r="B367" s="79"/>
      <c r="C367" s="85"/>
      <c r="D367" s="85"/>
      <c r="E367" s="86"/>
    </row>
    <row r="368" spans="1:5" x14ac:dyDescent="0.2">
      <c r="A368" s="84"/>
      <c r="B368" s="79"/>
      <c r="C368" s="85"/>
      <c r="D368" s="85"/>
      <c r="E368" s="86"/>
    </row>
    <row r="369" spans="1:5" x14ac:dyDescent="0.2">
      <c r="A369" s="84"/>
      <c r="B369" s="79"/>
      <c r="C369" s="85"/>
      <c r="D369" s="85"/>
      <c r="E369" s="86"/>
    </row>
    <row r="370" spans="1:5" x14ac:dyDescent="0.2">
      <c r="A370" s="84"/>
      <c r="B370" s="79"/>
      <c r="C370" s="85"/>
      <c r="D370" s="85"/>
      <c r="E370" s="86"/>
    </row>
    <row r="371" spans="1:5" x14ac:dyDescent="0.2">
      <c r="A371" s="84"/>
      <c r="B371" s="79"/>
      <c r="C371" s="85"/>
      <c r="D371" s="85"/>
      <c r="E371" s="86"/>
    </row>
    <row r="372" spans="1:5" x14ac:dyDescent="0.2">
      <c r="A372" s="84"/>
      <c r="B372" s="79"/>
      <c r="C372" s="85"/>
      <c r="D372" s="85"/>
      <c r="E372" s="86"/>
    </row>
    <row r="373" spans="1:5" x14ac:dyDescent="0.2">
      <c r="A373" s="84"/>
      <c r="B373" s="79"/>
      <c r="C373" s="85"/>
      <c r="D373" s="85"/>
      <c r="E373" s="86"/>
    </row>
    <row r="374" spans="1:5" x14ac:dyDescent="0.2">
      <c r="A374" s="84"/>
      <c r="B374" s="79"/>
      <c r="C374" s="85"/>
      <c r="D374" s="85"/>
      <c r="E374" s="86"/>
    </row>
    <row r="375" spans="1:5" x14ac:dyDescent="0.2">
      <c r="A375" s="84"/>
      <c r="B375" s="79"/>
      <c r="C375" s="85"/>
      <c r="D375" s="85"/>
      <c r="E375" s="86"/>
    </row>
    <row r="376" spans="1:5" x14ac:dyDescent="0.2">
      <c r="A376" s="84"/>
      <c r="B376" s="79"/>
      <c r="C376" s="85"/>
      <c r="D376" s="85"/>
      <c r="E376" s="86"/>
    </row>
    <row r="377" spans="1:5" x14ac:dyDescent="0.2">
      <c r="A377" s="84"/>
      <c r="B377" s="79"/>
      <c r="C377" s="85"/>
      <c r="D377" s="85"/>
      <c r="E377" s="86"/>
    </row>
    <row r="378" spans="1:5" x14ac:dyDescent="0.2">
      <c r="A378" s="84"/>
      <c r="B378" s="79"/>
      <c r="C378" s="85"/>
      <c r="D378" s="85"/>
      <c r="E378" s="86"/>
    </row>
    <row r="379" spans="1:5" x14ac:dyDescent="0.2">
      <c r="A379" s="84"/>
      <c r="B379" s="79"/>
      <c r="C379" s="85"/>
      <c r="D379" s="85"/>
      <c r="E379" s="86"/>
    </row>
    <row r="380" spans="1:5" x14ac:dyDescent="0.2">
      <c r="A380" s="84"/>
      <c r="B380" s="79"/>
      <c r="C380" s="85"/>
      <c r="D380" s="85"/>
      <c r="E380" s="86"/>
    </row>
    <row r="381" spans="1:5" x14ac:dyDescent="0.2">
      <c r="A381" s="84"/>
      <c r="B381" s="79"/>
      <c r="C381" s="85"/>
      <c r="D381" s="85"/>
      <c r="E381" s="86"/>
    </row>
    <row r="382" spans="1:5" x14ac:dyDescent="0.2">
      <c r="A382" s="84"/>
      <c r="B382" s="79"/>
      <c r="C382" s="85"/>
      <c r="D382" s="85"/>
      <c r="E382" s="86"/>
    </row>
    <row r="383" spans="1:5" x14ac:dyDescent="0.2">
      <c r="A383" s="84"/>
      <c r="B383" s="79"/>
      <c r="C383" s="85"/>
      <c r="D383" s="85"/>
      <c r="E383" s="86"/>
    </row>
    <row r="384" spans="1:5" x14ac:dyDescent="0.2">
      <c r="A384" s="84"/>
      <c r="B384" s="79"/>
      <c r="C384" s="85"/>
      <c r="D384" s="85"/>
      <c r="E384" s="86"/>
    </row>
    <row r="385" spans="1:5" x14ac:dyDescent="0.2">
      <c r="A385" s="84"/>
      <c r="B385" s="79"/>
      <c r="C385" s="85"/>
      <c r="D385" s="85"/>
      <c r="E385" s="86"/>
    </row>
    <row r="386" spans="1:5" x14ac:dyDescent="0.2">
      <c r="A386" s="84"/>
      <c r="B386" s="79"/>
      <c r="C386" s="85"/>
      <c r="D386" s="85"/>
      <c r="E386" s="86"/>
    </row>
    <row r="387" spans="1:5" x14ac:dyDescent="0.2">
      <c r="A387" s="84"/>
      <c r="B387" s="79"/>
      <c r="C387" s="85"/>
      <c r="D387" s="85"/>
      <c r="E387" s="86"/>
    </row>
    <row r="388" spans="1:5" x14ac:dyDescent="0.2">
      <c r="A388" s="84"/>
      <c r="B388" s="79"/>
      <c r="C388" s="85"/>
      <c r="D388" s="85"/>
      <c r="E388" s="86"/>
    </row>
    <row r="389" spans="1:5" x14ac:dyDescent="0.2">
      <c r="A389" s="84"/>
      <c r="B389" s="79"/>
      <c r="C389" s="85"/>
      <c r="D389" s="85"/>
      <c r="E389" s="86"/>
    </row>
    <row r="390" spans="1:5" x14ac:dyDescent="0.2">
      <c r="A390" s="84"/>
      <c r="B390" s="79"/>
      <c r="C390" s="85"/>
      <c r="D390" s="85"/>
      <c r="E390" s="86"/>
    </row>
    <row r="391" spans="1:5" x14ac:dyDescent="0.2">
      <c r="A391" s="84"/>
      <c r="B391" s="79"/>
      <c r="C391" s="85"/>
      <c r="D391" s="85"/>
      <c r="E391" s="86"/>
    </row>
    <row r="392" spans="1:5" x14ac:dyDescent="0.2">
      <c r="A392" s="84"/>
      <c r="B392" s="79"/>
      <c r="C392" s="85"/>
      <c r="D392" s="85"/>
      <c r="E392" s="86"/>
    </row>
    <row r="393" spans="1:5" x14ac:dyDescent="0.2">
      <c r="A393" s="84"/>
      <c r="B393" s="79"/>
      <c r="C393" s="85"/>
      <c r="D393" s="85"/>
      <c r="E393" s="86"/>
    </row>
    <row r="394" spans="1:5" x14ac:dyDescent="0.2">
      <c r="A394" s="84"/>
      <c r="B394" s="79"/>
      <c r="C394" s="85"/>
      <c r="D394" s="85"/>
      <c r="E394" s="86"/>
    </row>
    <row r="395" spans="1:5" x14ac:dyDescent="0.2">
      <c r="A395" s="84"/>
      <c r="B395" s="79"/>
      <c r="C395" s="85"/>
      <c r="D395" s="85"/>
      <c r="E395" s="86"/>
    </row>
    <row r="396" spans="1:5" x14ac:dyDescent="0.2">
      <c r="A396" s="84"/>
      <c r="B396" s="79"/>
      <c r="C396" s="85"/>
      <c r="D396" s="85"/>
      <c r="E396" s="86"/>
    </row>
    <row r="397" spans="1:5" x14ac:dyDescent="0.2">
      <c r="A397" s="84"/>
      <c r="B397" s="79"/>
      <c r="C397" s="85"/>
      <c r="D397" s="85"/>
      <c r="E397" s="86"/>
    </row>
    <row r="398" spans="1:5" x14ac:dyDescent="0.2">
      <c r="A398" s="84"/>
      <c r="B398" s="79"/>
      <c r="C398" s="85"/>
      <c r="D398" s="85"/>
      <c r="E398" s="86"/>
    </row>
    <row r="399" spans="1:5" x14ac:dyDescent="0.2">
      <c r="A399" s="84"/>
      <c r="B399" s="79"/>
      <c r="C399" s="85"/>
      <c r="D399" s="85"/>
      <c r="E399" s="86"/>
    </row>
    <row r="400" spans="1:5" x14ac:dyDescent="0.2">
      <c r="A400" s="84"/>
      <c r="B400" s="79"/>
      <c r="C400" s="85"/>
      <c r="D400" s="85"/>
      <c r="E400" s="86"/>
    </row>
    <row r="401" spans="1:5" x14ac:dyDescent="0.2">
      <c r="A401" s="84"/>
      <c r="B401" s="79"/>
      <c r="C401" s="85"/>
      <c r="D401" s="85"/>
      <c r="E401" s="86"/>
    </row>
    <row r="402" spans="1:5" x14ac:dyDescent="0.2">
      <c r="A402" s="84"/>
      <c r="B402" s="79"/>
      <c r="C402" s="85"/>
      <c r="D402" s="85"/>
      <c r="E402" s="86"/>
    </row>
    <row r="403" spans="1:5" x14ac:dyDescent="0.2">
      <c r="A403" s="84"/>
      <c r="B403" s="79"/>
      <c r="C403" s="85"/>
      <c r="D403" s="85"/>
      <c r="E403" s="86"/>
    </row>
    <row r="404" spans="1:5" x14ac:dyDescent="0.2">
      <c r="A404" s="84"/>
      <c r="B404" s="79"/>
      <c r="C404" s="85"/>
      <c r="D404" s="85"/>
      <c r="E404" s="86"/>
    </row>
    <row r="405" spans="1:5" x14ac:dyDescent="0.2">
      <c r="A405" s="84"/>
      <c r="B405" s="79"/>
      <c r="C405" s="85"/>
      <c r="D405" s="85"/>
      <c r="E405" s="86"/>
    </row>
    <row r="406" spans="1:5" x14ac:dyDescent="0.2">
      <c r="A406" s="84"/>
      <c r="B406" s="79"/>
      <c r="C406" s="85"/>
      <c r="D406" s="85"/>
      <c r="E406" s="86"/>
    </row>
    <row r="407" spans="1:5" x14ac:dyDescent="0.2">
      <c r="A407" s="84"/>
      <c r="B407" s="79"/>
      <c r="C407" s="85"/>
      <c r="D407" s="85"/>
      <c r="E407" s="86"/>
    </row>
    <row r="408" spans="1:5" x14ac:dyDescent="0.2">
      <c r="A408" s="84"/>
      <c r="B408" s="79"/>
      <c r="C408" s="85"/>
      <c r="D408" s="85"/>
      <c r="E408" s="86"/>
    </row>
    <row r="409" spans="1:5" x14ac:dyDescent="0.2">
      <c r="A409" s="84"/>
      <c r="B409" s="79"/>
      <c r="C409" s="85"/>
      <c r="D409" s="85"/>
      <c r="E409" s="86"/>
    </row>
    <row r="410" spans="1:5" x14ac:dyDescent="0.2">
      <c r="A410" s="84"/>
      <c r="B410" s="79"/>
      <c r="C410" s="85"/>
      <c r="D410" s="85"/>
      <c r="E410" s="86"/>
    </row>
    <row r="411" spans="1:5" x14ac:dyDescent="0.2">
      <c r="A411" s="84"/>
      <c r="B411" s="79"/>
      <c r="C411" s="85"/>
      <c r="D411" s="85"/>
      <c r="E411" s="86"/>
    </row>
    <row r="412" spans="1:5" x14ac:dyDescent="0.2">
      <c r="A412" s="84"/>
      <c r="B412" s="79"/>
      <c r="C412" s="85"/>
      <c r="D412" s="85"/>
      <c r="E412" s="86"/>
    </row>
    <row r="413" spans="1:5" x14ac:dyDescent="0.2">
      <c r="A413" s="84"/>
      <c r="B413" s="79"/>
      <c r="C413" s="85"/>
      <c r="D413" s="85"/>
      <c r="E413" s="86"/>
    </row>
    <row r="414" spans="1:5" x14ac:dyDescent="0.2">
      <c r="A414" s="84"/>
      <c r="B414" s="79"/>
      <c r="C414" s="85"/>
      <c r="D414" s="85"/>
      <c r="E414" s="86"/>
    </row>
    <row r="415" spans="1:5" x14ac:dyDescent="0.2">
      <c r="A415" s="84"/>
      <c r="B415" s="79"/>
      <c r="C415" s="85"/>
      <c r="D415" s="85"/>
      <c r="E415" s="86"/>
    </row>
    <row r="416" spans="1:5" x14ac:dyDescent="0.2">
      <c r="A416" s="84"/>
      <c r="B416" s="79"/>
      <c r="C416" s="85"/>
      <c r="D416" s="85"/>
      <c r="E416" s="86"/>
    </row>
    <row r="417" spans="1:5" x14ac:dyDescent="0.2">
      <c r="A417" s="84"/>
      <c r="B417" s="79"/>
      <c r="C417" s="85"/>
      <c r="D417" s="85"/>
      <c r="E417" s="86"/>
    </row>
    <row r="418" spans="1:5" x14ac:dyDescent="0.2">
      <c r="A418" s="84"/>
      <c r="B418" s="79"/>
      <c r="C418" s="85"/>
      <c r="D418" s="85"/>
      <c r="E418" s="86"/>
    </row>
    <row r="419" spans="1:5" x14ac:dyDescent="0.2">
      <c r="A419" s="84"/>
      <c r="B419" s="79"/>
      <c r="C419" s="85"/>
      <c r="D419" s="85"/>
      <c r="E419" s="86"/>
    </row>
    <row r="420" spans="1:5" x14ac:dyDescent="0.2">
      <c r="A420" s="84"/>
      <c r="B420" s="79"/>
      <c r="C420" s="85"/>
      <c r="D420" s="85"/>
      <c r="E420" s="86"/>
    </row>
    <row r="421" spans="1:5" x14ac:dyDescent="0.2">
      <c r="A421" s="84"/>
      <c r="B421" s="79"/>
      <c r="C421" s="85"/>
      <c r="D421" s="85"/>
      <c r="E421" s="86"/>
    </row>
    <row r="422" spans="1:5" x14ac:dyDescent="0.2">
      <c r="A422" s="84"/>
      <c r="B422" s="79"/>
      <c r="C422" s="85"/>
      <c r="D422" s="85"/>
      <c r="E422" s="86"/>
    </row>
    <row r="423" spans="1:5" x14ac:dyDescent="0.2">
      <c r="A423" s="84"/>
      <c r="B423" s="79"/>
      <c r="C423" s="85"/>
      <c r="D423" s="85"/>
      <c r="E423" s="86"/>
    </row>
    <row r="424" spans="1:5" x14ac:dyDescent="0.2">
      <c r="A424" s="84"/>
      <c r="B424" s="79"/>
      <c r="C424" s="85"/>
      <c r="D424" s="85"/>
      <c r="E424" s="86"/>
    </row>
    <row r="425" spans="1:5" x14ac:dyDescent="0.2">
      <c r="A425" s="84"/>
      <c r="B425" s="79"/>
      <c r="C425" s="85"/>
      <c r="D425" s="85"/>
      <c r="E425" s="86"/>
    </row>
    <row r="426" spans="1:5" x14ac:dyDescent="0.2">
      <c r="A426" s="84"/>
      <c r="B426" s="79"/>
      <c r="C426" s="85"/>
      <c r="D426" s="85"/>
      <c r="E426" s="86"/>
    </row>
    <row r="427" spans="1:5" x14ac:dyDescent="0.2">
      <c r="A427" s="84"/>
      <c r="B427" s="79"/>
      <c r="C427" s="85"/>
      <c r="D427" s="85"/>
      <c r="E427" s="86"/>
    </row>
    <row r="428" spans="1:5" x14ac:dyDescent="0.2">
      <c r="A428" s="84"/>
      <c r="B428" s="79"/>
      <c r="C428" s="85"/>
      <c r="D428" s="85"/>
      <c r="E428" s="86"/>
    </row>
    <row r="429" spans="1:5" x14ac:dyDescent="0.2">
      <c r="A429" s="84"/>
      <c r="B429" s="79"/>
      <c r="C429" s="85"/>
      <c r="D429" s="85"/>
      <c r="E429" s="86"/>
    </row>
    <row r="430" spans="1:5" x14ac:dyDescent="0.2">
      <c r="A430" s="84"/>
      <c r="B430" s="79"/>
      <c r="C430" s="85"/>
      <c r="D430" s="85"/>
      <c r="E430" s="86"/>
    </row>
    <row r="431" spans="1:5" x14ac:dyDescent="0.2">
      <c r="A431" s="84"/>
      <c r="B431" s="79"/>
      <c r="C431" s="85"/>
      <c r="D431" s="85"/>
      <c r="E431" s="86"/>
    </row>
    <row r="432" spans="1:5" x14ac:dyDescent="0.2">
      <c r="A432" s="84"/>
      <c r="B432" s="79"/>
      <c r="C432" s="85"/>
      <c r="D432" s="85"/>
      <c r="E432" s="86"/>
    </row>
    <row r="433" spans="1:5" x14ac:dyDescent="0.2">
      <c r="A433" s="84"/>
      <c r="B433" s="79"/>
      <c r="C433" s="85"/>
      <c r="D433" s="85"/>
      <c r="E433" s="86"/>
    </row>
    <row r="434" spans="1:5" x14ac:dyDescent="0.2">
      <c r="A434" s="84"/>
      <c r="B434" s="79"/>
      <c r="C434" s="85"/>
      <c r="D434" s="85"/>
      <c r="E434" s="86"/>
    </row>
    <row r="435" spans="1:5" x14ac:dyDescent="0.2">
      <c r="A435" s="84"/>
      <c r="B435" s="79"/>
      <c r="C435" s="85"/>
      <c r="D435" s="85"/>
      <c r="E435" s="86"/>
    </row>
    <row r="436" spans="1:5" x14ac:dyDescent="0.2">
      <c r="A436" s="84"/>
      <c r="B436" s="79"/>
      <c r="C436" s="85"/>
      <c r="D436" s="85"/>
      <c r="E436" s="86"/>
    </row>
    <row r="437" spans="1:5" x14ac:dyDescent="0.2">
      <c r="A437" s="84"/>
      <c r="B437" s="79"/>
      <c r="C437" s="85"/>
      <c r="D437" s="85"/>
      <c r="E437" s="86"/>
    </row>
    <row r="438" spans="1:5" x14ac:dyDescent="0.2">
      <c r="A438" s="84"/>
      <c r="B438" s="79"/>
      <c r="C438" s="85"/>
      <c r="D438" s="85"/>
      <c r="E438" s="86"/>
    </row>
    <row r="439" spans="1:5" x14ac:dyDescent="0.2">
      <c r="A439" s="84"/>
      <c r="B439" s="79"/>
      <c r="C439" s="85"/>
      <c r="D439" s="85"/>
      <c r="E439" s="86"/>
    </row>
    <row r="440" spans="1:5" x14ac:dyDescent="0.2">
      <c r="A440" s="84"/>
      <c r="B440" s="79"/>
      <c r="C440" s="85"/>
      <c r="D440" s="85"/>
      <c r="E440" s="86"/>
    </row>
    <row r="441" spans="1:5" x14ac:dyDescent="0.2">
      <c r="A441" s="84"/>
      <c r="B441" s="79"/>
      <c r="C441" s="85"/>
      <c r="D441" s="85"/>
      <c r="E441" s="86"/>
    </row>
    <row r="442" spans="1:5" x14ac:dyDescent="0.2">
      <c r="A442" s="84"/>
      <c r="B442" s="79"/>
      <c r="C442" s="85"/>
      <c r="D442" s="85"/>
      <c r="E442" s="86"/>
    </row>
    <row r="443" spans="1:5" x14ac:dyDescent="0.2">
      <c r="A443" s="84"/>
      <c r="B443" s="79"/>
      <c r="C443" s="85"/>
      <c r="D443" s="85"/>
      <c r="E443" s="86"/>
    </row>
    <row r="444" spans="1:5" x14ac:dyDescent="0.2">
      <c r="A444" s="84"/>
      <c r="B444" s="79"/>
      <c r="C444" s="85"/>
      <c r="D444" s="85"/>
      <c r="E444" s="86"/>
    </row>
    <row r="445" spans="1:5" x14ac:dyDescent="0.2">
      <c r="A445" s="84"/>
      <c r="B445" s="79"/>
      <c r="C445" s="85"/>
      <c r="D445" s="85"/>
      <c r="E445" s="86"/>
    </row>
    <row r="446" spans="1:5" x14ac:dyDescent="0.2">
      <c r="A446" s="84"/>
      <c r="B446" s="79"/>
      <c r="C446" s="85"/>
      <c r="D446" s="85"/>
      <c r="E446" s="86"/>
    </row>
    <row r="447" spans="1:5" x14ac:dyDescent="0.2">
      <c r="A447" s="84"/>
      <c r="B447" s="79"/>
      <c r="C447" s="85"/>
      <c r="D447" s="85"/>
      <c r="E447" s="86"/>
    </row>
    <row r="448" spans="1:5" x14ac:dyDescent="0.2">
      <c r="A448" s="84"/>
      <c r="B448" s="79"/>
      <c r="C448" s="85"/>
      <c r="D448" s="85"/>
      <c r="E448" s="86"/>
    </row>
    <row r="449" spans="1:5" x14ac:dyDescent="0.2">
      <c r="A449" s="84"/>
      <c r="B449" s="79"/>
      <c r="C449" s="85"/>
      <c r="D449" s="85"/>
      <c r="E449" s="86"/>
    </row>
    <row r="450" spans="1:5" x14ac:dyDescent="0.2">
      <c r="A450" s="84"/>
      <c r="B450" s="79"/>
      <c r="C450" s="85"/>
      <c r="D450" s="85"/>
      <c r="E450" s="86"/>
    </row>
    <row r="451" spans="1:5" x14ac:dyDescent="0.2">
      <c r="A451" s="84"/>
      <c r="B451" s="79"/>
      <c r="C451" s="85"/>
      <c r="D451" s="85"/>
      <c r="E451" s="86"/>
    </row>
    <row r="452" spans="1:5" x14ac:dyDescent="0.2">
      <c r="A452" s="84"/>
      <c r="B452" s="79"/>
      <c r="C452" s="85"/>
      <c r="D452" s="85"/>
      <c r="E452" s="86"/>
    </row>
    <row r="453" spans="1:5" x14ac:dyDescent="0.2">
      <c r="A453" s="84"/>
      <c r="B453" s="79"/>
      <c r="C453" s="85"/>
      <c r="D453" s="85"/>
      <c r="E453" s="86"/>
    </row>
    <row r="454" spans="1:5" x14ac:dyDescent="0.2">
      <c r="A454" s="84"/>
      <c r="B454" s="79"/>
      <c r="C454" s="85"/>
      <c r="D454" s="85"/>
      <c r="E454" s="86"/>
    </row>
    <row r="455" spans="1:5" x14ac:dyDescent="0.2">
      <c r="A455" s="84"/>
      <c r="B455" s="79"/>
      <c r="C455" s="85"/>
      <c r="D455" s="85"/>
      <c r="E455" s="86"/>
    </row>
    <row r="456" spans="1:5" x14ac:dyDescent="0.2">
      <c r="A456" s="84"/>
      <c r="B456" s="79"/>
      <c r="C456" s="85"/>
      <c r="D456" s="85"/>
      <c r="E456" s="86"/>
    </row>
    <row r="457" spans="1:5" x14ac:dyDescent="0.2">
      <c r="A457" s="84"/>
      <c r="B457" s="79"/>
      <c r="C457" s="85"/>
      <c r="D457" s="85"/>
      <c r="E457" s="86"/>
    </row>
    <row r="458" spans="1:5" x14ac:dyDescent="0.2">
      <c r="A458" s="84"/>
      <c r="B458" s="79"/>
      <c r="C458" s="85"/>
      <c r="D458" s="85"/>
      <c r="E458" s="86"/>
    </row>
    <row r="459" spans="1:5" x14ac:dyDescent="0.2">
      <c r="A459" s="84"/>
      <c r="B459" s="79"/>
      <c r="C459" s="85"/>
      <c r="D459" s="85"/>
      <c r="E459" s="86"/>
    </row>
    <row r="460" spans="1:5" x14ac:dyDescent="0.2">
      <c r="A460" s="84"/>
      <c r="B460" s="79"/>
      <c r="C460" s="85"/>
      <c r="D460" s="85"/>
      <c r="E460" s="86"/>
    </row>
    <row r="461" spans="1:5" x14ac:dyDescent="0.2">
      <c r="A461" s="84"/>
      <c r="B461" s="79"/>
      <c r="C461" s="85"/>
      <c r="D461" s="85"/>
      <c r="E461" s="86"/>
    </row>
    <row r="462" spans="1:5" x14ac:dyDescent="0.2">
      <c r="A462" s="84"/>
      <c r="B462" s="79"/>
      <c r="C462" s="85"/>
      <c r="D462" s="85"/>
      <c r="E462" s="86"/>
    </row>
    <row r="463" spans="1:5" x14ac:dyDescent="0.2">
      <c r="A463" s="84"/>
      <c r="B463" s="79"/>
      <c r="C463" s="85"/>
      <c r="D463" s="85"/>
      <c r="E463" s="86"/>
    </row>
    <row r="464" spans="1:5" x14ac:dyDescent="0.2">
      <c r="A464" s="84"/>
      <c r="B464" s="79"/>
      <c r="C464" s="85"/>
      <c r="D464" s="85"/>
      <c r="E464" s="86"/>
    </row>
    <row r="465" spans="1:5" x14ac:dyDescent="0.2">
      <c r="A465" s="84"/>
      <c r="B465" s="79"/>
      <c r="C465" s="85"/>
      <c r="D465" s="85"/>
      <c r="E465" s="86"/>
    </row>
    <row r="466" spans="1:5" x14ac:dyDescent="0.2">
      <c r="A466" s="84"/>
      <c r="B466" s="79"/>
      <c r="C466" s="85"/>
      <c r="D466" s="85"/>
      <c r="E466" s="86"/>
    </row>
    <row r="467" spans="1:5" x14ac:dyDescent="0.2">
      <c r="A467" s="84"/>
      <c r="B467" s="79"/>
      <c r="C467" s="85"/>
      <c r="D467" s="85"/>
      <c r="E467" s="86"/>
    </row>
    <row r="468" spans="1:5" x14ac:dyDescent="0.2">
      <c r="A468" s="84"/>
      <c r="B468" s="79"/>
      <c r="C468" s="85"/>
      <c r="D468" s="85"/>
      <c r="E468" s="86"/>
    </row>
    <row r="469" spans="1:5" x14ac:dyDescent="0.2">
      <c r="A469" s="84"/>
      <c r="B469" s="79"/>
      <c r="C469" s="85"/>
      <c r="D469" s="85"/>
      <c r="E469" s="86"/>
    </row>
    <row r="470" spans="1:5" x14ac:dyDescent="0.2">
      <c r="A470" s="84"/>
      <c r="B470" s="79"/>
      <c r="C470" s="85"/>
      <c r="D470" s="85"/>
      <c r="E470" s="86"/>
    </row>
    <row r="471" spans="1:5" x14ac:dyDescent="0.2">
      <c r="A471" s="84"/>
      <c r="B471" s="79"/>
      <c r="C471" s="85"/>
      <c r="D471" s="85"/>
      <c r="E471" s="86"/>
    </row>
    <row r="472" spans="1:5" x14ac:dyDescent="0.2">
      <c r="A472" s="84"/>
      <c r="B472" s="79"/>
      <c r="C472" s="85"/>
      <c r="D472" s="85"/>
      <c r="E472" s="86"/>
    </row>
    <row r="473" spans="1:5" x14ac:dyDescent="0.2">
      <c r="A473" s="84"/>
      <c r="B473" s="79"/>
      <c r="C473" s="85"/>
      <c r="D473" s="85"/>
      <c r="E473" s="86"/>
    </row>
    <row r="474" spans="1:5" x14ac:dyDescent="0.2">
      <c r="A474" s="84"/>
      <c r="B474" s="79"/>
      <c r="C474" s="85"/>
      <c r="D474" s="85"/>
      <c r="E474" s="86"/>
    </row>
    <row r="475" spans="1:5" x14ac:dyDescent="0.2">
      <c r="A475" s="84"/>
      <c r="B475" s="79"/>
      <c r="C475" s="85"/>
      <c r="D475" s="85"/>
      <c r="E475" s="86"/>
    </row>
    <row r="476" spans="1:5" x14ac:dyDescent="0.2">
      <c r="A476" s="84"/>
      <c r="B476" s="79"/>
      <c r="C476" s="85"/>
      <c r="D476" s="85"/>
      <c r="E476" s="86"/>
    </row>
    <row r="477" spans="1:5" x14ac:dyDescent="0.2">
      <c r="A477" s="84"/>
      <c r="B477" s="79"/>
      <c r="C477" s="85"/>
      <c r="D477" s="85"/>
      <c r="E477" s="86"/>
    </row>
    <row r="478" spans="1:5" x14ac:dyDescent="0.2">
      <c r="A478" s="84"/>
      <c r="B478" s="79"/>
      <c r="C478" s="85"/>
      <c r="D478" s="85"/>
      <c r="E478" s="86"/>
    </row>
    <row r="479" spans="1:5" x14ac:dyDescent="0.2">
      <c r="A479" s="84"/>
      <c r="B479" s="79"/>
      <c r="C479" s="85"/>
      <c r="D479" s="85"/>
      <c r="E479" s="86"/>
    </row>
    <row r="480" spans="1:5" x14ac:dyDescent="0.2">
      <c r="A480" s="84"/>
      <c r="B480" s="79"/>
      <c r="C480" s="85"/>
      <c r="D480" s="85"/>
      <c r="E480" s="86"/>
    </row>
    <row r="481" spans="1:5" x14ac:dyDescent="0.2">
      <c r="A481" s="84"/>
      <c r="B481" s="79"/>
      <c r="C481" s="85"/>
      <c r="D481" s="85"/>
      <c r="E481" s="86"/>
    </row>
    <row r="482" spans="1:5" x14ac:dyDescent="0.2">
      <c r="A482" s="84"/>
      <c r="B482" s="79"/>
      <c r="C482" s="85"/>
      <c r="D482" s="85"/>
      <c r="E482" s="86"/>
    </row>
    <row r="483" spans="1:5" x14ac:dyDescent="0.2">
      <c r="A483" s="84"/>
      <c r="B483" s="79"/>
      <c r="C483" s="85"/>
      <c r="D483" s="85"/>
      <c r="E483" s="86"/>
    </row>
    <row r="484" spans="1:5" x14ac:dyDescent="0.2">
      <c r="A484" s="84"/>
      <c r="B484" s="79"/>
      <c r="C484" s="85"/>
      <c r="D484" s="85"/>
      <c r="E484" s="86"/>
    </row>
    <row r="485" spans="1:5" x14ac:dyDescent="0.2">
      <c r="A485" s="84"/>
      <c r="B485" s="79"/>
      <c r="C485" s="85"/>
      <c r="D485" s="85"/>
      <c r="E485" s="86"/>
    </row>
    <row r="486" spans="1:5" x14ac:dyDescent="0.2">
      <c r="A486" s="84"/>
      <c r="B486" s="79"/>
      <c r="C486" s="85"/>
      <c r="D486" s="85"/>
      <c r="E486" s="86"/>
    </row>
    <row r="487" spans="1:5" x14ac:dyDescent="0.2">
      <c r="A487" s="84"/>
      <c r="B487" s="79"/>
      <c r="C487" s="85"/>
      <c r="D487" s="85"/>
      <c r="E487" s="86"/>
    </row>
    <row r="488" spans="1:5" x14ac:dyDescent="0.2">
      <c r="A488" s="84"/>
      <c r="B488" s="79"/>
      <c r="C488" s="85"/>
      <c r="D488" s="85"/>
      <c r="E488" s="86"/>
    </row>
    <row r="489" spans="1:5" x14ac:dyDescent="0.2">
      <c r="A489" s="84"/>
      <c r="B489" s="79"/>
      <c r="C489" s="85"/>
      <c r="D489" s="85"/>
      <c r="E489" s="86"/>
    </row>
    <row r="490" spans="1:5" x14ac:dyDescent="0.2">
      <c r="A490" s="84"/>
      <c r="B490" s="79"/>
      <c r="C490" s="85"/>
      <c r="D490" s="85"/>
      <c r="E490" s="86"/>
    </row>
    <row r="491" spans="1:5" x14ac:dyDescent="0.2">
      <c r="A491" s="84"/>
      <c r="B491" s="79"/>
      <c r="C491" s="85"/>
      <c r="D491" s="85"/>
      <c r="E491" s="86"/>
    </row>
    <row r="492" spans="1:5" x14ac:dyDescent="0.2">
      <c r="A492" s="84"/>
      <c r="B492" s="79"/>
      <c r="C492" s="85"/>
      <c r="D492" s="85"/>
      <c r="E492" s="86"/>
    </row>
    <row r="493" spans="1:5" x14ac:dyDescent="0.2">
      <c r="A493" s="84"/>
      <c r="B493" s="79"/>
      <c r="C493" s="85"/>
      <c r="D493" s="85"/>
      <c r="E493" s="86"/>
    </row>
    <row r="494" spans="1:5" x14ac:dyDescent="0.2">
      <c r="A494" s="84"/>
      <c r="B494" s="79"/>
      <c r="C494" s="85"/>
      <c r="D494" s="85"/>
      <c r="E494" s="86"/>
    </row>
    <row r="495" spans="1:5" x14ac:dyDescent="0.2">
      <c r="A495" s="84"/>
      <c r="B495" s="79"/>
      <c r="C495" s="85"/>
      <c r="D495" s="85"/>
      <c r="E495" s="86"/>
    </row>
    <row r="496" spans="1:5" x14ac:dyDescent="0.2">
      <c r="A496" s="84"/>
      <c r="B496" s="79"/>
      <c r="C496" s="85"/>
      <c r="D496" s="85"/>
      <c r="E496" s="86"/>
    </row>
    <row r="497" spans="1:5" x14ac:dyDescent="0.2">
      <c r="A497" s="84"/>
      <c r="B497" s="79"/>
      <c r="C497" s="85"/>
      <c r="D497" s="85"/>
      <c r="E497" s="86"/>
    </row>
    <row r="498" spans="1:5" x14ac:dyDescent="0.2">
      <c r="A498" s="84"/>
      <c r="B498" s="79"/>
      <c r="C498" s="85"/>
      <c r="D498" s="85"/>
      <c r="E498" s="86"/>
    </row>
    <row r="499" spans="1:5" x14ac:dyDescent="0.2">
      <c r="A499" s="84"/>
      <c r="B499" s="79"/>
      <c r="C499" s="85"/>
      <c r="D499" s="85"/>
      <c r="E499" s="86"/>
    </row>
    <row r="500" spans="1:5" x14ac:dyDescent="0.2">
      <c r="A500" s="84"/>
      <c r="B500" s="79"/>
      <c r="C500" s="85"/>
      <c r="D500" s="85"/>
      <c r="E500" s="86"/>
    </row>
    <row r="501" spans="1:5" x14ac:dyDescent="0.2">
      <c r="A501" s="84"/>
      <c r="B501" s="79"/>
      <c r="C501" s="85"/>
      <c r="D501" s="85"/>
      <c r="E501" s="86"/>
    </row>
    <row r="502" spans="1:5" x14ac:dyDescent="0.2">
      <c r="A502" s="84"/>
      <c r="B502" s="79"/>
      <c r="C502" s="85"/>
      <c r="D502" s="85"/>
      <c r="E502" s="86"/>
    </row>
    <row r="503" spans="1:5" x14ac:dyDescent="0.2">
      <c r="A503" s="84"/>
      <c r="B503" s="79"/>
      <c r="C503" s="85"/>
      <c r="D503" s="85"/>
      <c r="E503" s="86"/>
    </row>
    <row r="504" spans="1:5" x14ac:dyDescent="0.2">
      <c r="A504" s="84"/>
      <c r="B504" s="79"/>
      <c r="C504" s="85"/>
      <c r="D504" s="85"/>
      <c r="E504" s="86"/>
    </row>
    <row r="505" spans="1:5" x14ac:dyDescent="0.2">
      <c r="A505" s="84"/>
      <c r="B505" s="79"/>
      <c r="C505" s="85"/>
      <c r="D505" s="85"/>
      <c r="E505" s="86"/>
    </row>
    <row r="506" spans="1:5" x14ac:dyDescent="0.2">
      <c r="A506" s="84"/>
      <c r="B506" s="79"/>
      <c r="C506" s="85"/>
      <c r="D506" s="85"/>
      <c r="E506" s="86"/>
    </row>
    <row r="507" spans="1:5" x14ac:dyDescent="0.2">
      <c r="A507" s="84"/>
      <c r="B507" s="79"/>
      <c r="C507" s="85"/>
      <c r="D507" s="85"/>
      <c r="E507" s="86"/>
    </row>
    <row r="508" spans="1:5" x14ac:dyDescent="0.2">
      <c r="A508" s="84"/>
      <c r="B508" s="79"/>
      <c r="C508" s="85"/>
      <c r="D508" s="85"/>
      <c r="E508" s="86"/>
    </row>
    <row r="509" spans="1:5" x14ac:dyDescent="0.2">
      <c r="A509" s="84"/>
      <c r="B509" s="79"/>
      <c r="C509" s="85"/>
      <c r="D509" s="85"/>
      <c r="E509" s="86"/>
    </row>
    <row r="510" spans="1:5" x14ac:dyDescent="0.2">
      <c r="A510" s="84"/>
      <c r="B510" s="79"/>
      <c r="C510" s="85"/>
      <c r="D510" s="85"/>
      <c r="E510" s="86"/>
    </row>
  </sheetData>
  <sheetProtection password="B7F3" sheet="1" objects="1" scenarios="1"/>
  <mergeCells count="67">
    <mergeCell ref="A48:A49"/>
    <mergeCell ref="B48:B49"/>
    <mergeCell ref="C49:D49"/>
    <mergeCell ref="A1:E1"/>
    <mergeCell ref="C59:D59"/>
    <mergeCell ref="C51:E51"/>
    <mergeCell ref="C53:E53"/>
    <mergeCell ref="C54:E54"/>
    <mergeCell ref="C22:E22"/>
    <mergeCell ref="C23:E23"/>
    <mergeCell ref="C24:E24"/>
    <mergeCell ref="C25:E25"/>
    <mergeCell ref="C26:E26"/>
    <mergeCell ref="C52:E52"/>
    <mergeCell ref="C55:E55"/>
    <mergeCell ref="C30:D30"/>
    <mergeCell ref="C34:D34"/>
    <mergeCell ref="C41:D41"/>
    <mergeCell ref="C40:D40"/>
    <mergeCell ref="C62:D62"/>
    <mergeCell ref="C65:D65"/>
    <mergeCell ref="C39:D39"/>
    <mergeCell ref="C50:E50"/>
    <mergeCell ref="C3:D3"/>
    <mergeCell ref="C5:D5"/>
    <mergeCell ref="B61:D61"/>
    <mergeCell ref="C17:D17"/>
    <mergeCell ref="C18:D18"/>
    <mergeCell ref="C43:D43"/>
    <mergeCell ref="C28:D28"/>
    <mergeCell ref="C48:D48"/>
    <mergeCell ref="C31:D31"/>
    <mergeCell ref="C35:D35"/>
    <mergeCell ref="C37:D37"/>
    <mergeCell ref="C36:D36"/>
    <mergeCell ref="C38:D38"/>
    <mergeCell ref="D14:E14"/>
    <mergeCell ref="C46:D46"/>
    <mergeCell ref="C6:D6"/>
    <mergeCell ref="C19:D19"/>
    <mergeCell ref="C20:D20"/>
    <mergeCell ref="C21:E21"/>
    <mergeCell ref="C7:E7"/>
    <mergeCell ref="D9:E9"/>
    <mergeCell ref="D10:E10"/>
    <mergeCell ref="D11:E11"/>
    <mergeCell ref="D12:E12"/>
    <mergeCell ref="D13:E13"/>
    <mergeCell ref="C8:E8"/>
    <mergeCell ref="D15:E15"/>
    <mergeCell ref="D16:E16"/>
    <mergeCell ref="C27:E27"/>
    <mergeCell ref="C42:D42"/>
    <mergeCell ref="C67:E67"/>
    <mergeCell ref="C29:D29"/>
    <mergeCell ref="C64:E64"/>
    <mergeCell ref="C63:E63"/>
    <mergeCell ref="C56:E56"/>
    <mergeCell ref="C57:E57"/>
    <mergeCell ref="C58:E58"/>
    <mergeCell ref="C60:E60"/>
    <mergeCell ref="C32:D32"/>
    <mergeCell ref="C33:D33"/>
    <mergeCell ref="C47:D47"/>
    <mergeCell ref="C66:E66"/>
    <mergeCell ref="C44:D44"/>
    <mergeCell ref="C45:D45"/>
  </mergeCells>
  <phoneticPr fontId="3" type="noConversion"/>
  <hyperlinks>
    <hyperlink ref="E48" r:id="rId1"/>
    <hyperlink ref="E6" r:id="rId2"/>
    <hyperlink ref="E20" r:id="rId3" display="http://www.alfalaval.com/about-us/sustainability/reports/pages/reports.aspx"/>
    <hyperlink ref="E44" r:id="rId4"/>
    <hyperlink ref="E59" location="GRI_Index" display="Index Link"/>
    <hyperlink ref="E17" r:id="rId5"/>
    <hyperlink ref="E18" location="EI_1_Impact" display="This link takes you to the Environmental Value chain and Risk assessment."/>
    <hyperlink ref="E49" r:id="rId6"/>
  </hyperlinks>
  <pageMargins left="0.74803149606299213" right="0.6692913385826772" top="0.98425196850393704" bottom="0.98425196850393704" header="0.51181102362204722" footer="0.51181102362204722"/>
  <pageSetup paperSize="9" scale="83" fitToHeight="8" orientation="landscape" horizontalDpi="4294967293" r:id="rId7"/>
  <headerFooter alignWithMargins="0">
    <oddHeader>&amp;L&amp;"Arial,Fet"Alfa Laval Sustainability GRI Report and Cross Reference 2013: INTRODUCTION  Page &amp;P of &amp;N&amp;R&amp;"Arial,Fet"Published 4 April 2014</oddHeader>
  </headerFooter>
  <rowBreaks count="1" manualBreakCount="1">
    <brk id="60" max="4" man="1"/>
  </rowBreaks>
  <cellWatches>
    <cellWatch r="A28"/>
  </cellWatche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
  <sheetViews>
    <sheetView showGridLines="0" showRowColHeaders="0" zoomScaleNormal="100" workbookViewId="0">
      <selection activeCell="A56" sqref="A56"/>
    </sheetView>
  </sheetViews>
  <sheetFormatPr defaultRowHeight="12.75" x14ac:dyDescent="0.2"/>
  <sheetData>
    <row r="1" spans="1:14" s="31" customFormat="1" ht="51" customHeight="1" x14ac:dyDescent="0.2">
      <c r="A1" s="654" t="s">
        <v>272</v>
      </c>
      <c r="B1" s="605"/>
      <c r="C1" s="655"/>
      <c r="D1" s="655"/>
      <c r="E1" s="555"/>
      <c r="F1" s="555"/>
      <c r="G1" s="555"/>
      <c r="H1" s="555"/>
      <c r="I1" s="555"/>
      <c r="J1" s="555"/>
      <c r="K1" s="555"/>
      <c r="L1" s="555"/>
      <c r="M1" s="555"/>
      <c r="N1" s="555"/>
    </row>
  </sheetData>
  <sheetProtection password="D76D" sheet="1" objects="1" scenarios="1"/>
  <mergeCells count="1">
    <mergeCell ref="A1:N1"/>
  </mergeCells>
  <phoneticPr fontId="3"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&amp;L&amp;"Arial,Fet"Alfa Laval Sustainability GRI Report and Cross Reference 2013:  ECONOMIC  Page &amp;P of &amp;N&amp;R&amp;"Arial,Fet"Published 4 April 2014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6"/>
  <sheetViews>
    <sheetView showGridLines="0" showRowColHeaders="0" zoomScaleNormal="100" workbookViewId="0">
      <selection activeCell="A210" sqref="A210"/>
    </sheetView>
  </sheetViews>
  <sheetFormatPr defaultRowHeight="12.75" x14ac:dyDescent="0.2"/>
  <cols>
    <col min="1" max="1" width="7.7109375" style="256" customWidth="1"/>
    <col min="2" max="2" width="35.28515625" style="132" customWidth="1"/>
    <col min="3" max="3" width="7.5703125" style="134" customWidth="1"/>
    <col min="4" max="5" width="9" style="134" customWidth="1"/>
    <col min="6" max="6" width="8.5703125" style="134" customWidth="1"/>
    <col min="7" max="7" width="9.5703125" style="134" customWidth="1"/>
    <col min="8" max="8" width="64.85546875" style="135" customWidth="1"/>
    <col min="9" max="9" width="10" style="133" bestFit="1" customWidth="1"/>
    <col min="10" max="10" width="11.85546875" style="133" bestFit="1" customWidth="1"/>
    <col min="11" max="11" width="10" style="133" bestFit="1" customWidth="1"/>
    <col min="12" max="16384" width="9.140625" style="133"/>
  </cols>
  <sheetData>
    <row r="1" spans="1:9" s="107" customFormat="1" ht="41.25" customHeight="1" x14ac:dyDescent="0.2">
      <c r="A1" s="248"/>
      <c r="B1" s="716" t="s">
        <v>721</v>
      </c>
      <c r="C1" s="717"/>
      <c r="D1" s="717"/>
      <c r="E1" s="717"/>
      <c r="F1" s="717"/>
      <c r="G1" s="717"/>
      <c r="H1" s="717"/>
    </row>
    <row r="2" spans="1:9" s="149" customFormat="1" ht="13.5" customHeight="1" x14ac:dyDescent="0.2">
      <c r="A2" s="249"/>
      <c r="B2" s="147"/>
      <c r="C2" s="148"/>
      <c r="D2" s="148"/>
      <c r="E2" s="148"/>
      <c r="F2" s="148"/>
      <c r="G2" s="148"/>
    </row>
    <row r="3" spans="1:9" s="112" customFormat="1" ht="27" customHeight="1" x14ac:dyDescent="0.2">
      <c r="A3" s="250" t="s">
        <v>155</v>
      </c>
      <c r="B3" s="61" t="s">
        <v>184</v>
      </c>
      <c r="C3" s="61" t="s">
        <v>46</v>
      </c>
      <c r="D3" s="61">
        <v>2014</v>
      </c>
      <c r="E3" s="61">
        <v>2013</v>
      </c>
      <c r="F3" s="61">
        <v>2012</v>
      </c>
      <c r="G3" s="61">
        <v>2011</v>
      </c>
      <c r="H3" s="284" t="s">
        <v>568</v>
      </c>
    </row>
    <row r="4" spans="1:9" s="117" customFormat="1" ht="114.75" customHeight="1" x14ac:dyDescent="0.2">
      <c r="A4" s="310" t="s">
        <v>627</v>
      </c>
      <c r="B4" s="720" t="s">
        <v>722</v>
      </c>
      <c r="C4" s="721"/>
      <c r="D4" s="721"/>
      <c r="E4" s="721"/>
      <c r="F4" s="721"/>
      <c r="G4" s="721"/>
      <c r="H4" s="722"/>
      <c r="I4" s="277"/>
    </row>
    <row r="5" spans="1:9" s="117" customFormat="1" ht="28.5" customHeight="1" x14ac:dyDescent="0.2">
      <c r="A5" s="703" t="s">
        <v>442</v>
      </c>
      <c r="B5" s="115" t="s">
        <v>516</v>
      </c>
      <c r="C5" s="116" t="s">
        <v>88</v>
      </c>
      <c r="D5" s="312">
        <v>23</v>
      </c>
      <c r="E5" s="312">
        <v>23</v>
      </c>
      <c r="F5" s="312">
        <v>23</v>
      </c>
      <c r="G5" s="312">
        <v>23</v>
      </c>
      <c r="H5" s="311"/>
      <c r="I5" s="277"/>
    </row>
    <row r="6" spans="1:9" s="117" customFormat="1" ht="27" customHeight="1" x14ac:dyDescent="0.2">
      <c r="A6" s="718"/>
      <c r="B6" s="115" t="s">
        <v>519</v>
      </c>
      <c r="C6" s="116" t="s">
        <v>88</v>
      </c>
      <c r="D6" s="502">
        <v>6007</v>
      </c>
      <c r="E6" s="290">
        <v>6263</v>
      </c>
      <c r="F6" s="290">
        <v>6001</v>
      </c>
      <c r="G6" s="290">
        <v>6234</v>
      </c>
      <c r="H6" s="311" t="s">
        <v>591</v>
      </c>
      <c r="I6" s="277"/>
    </row>
    <row r="7" spans="1:9" s="117" customFormat="1" ht="27" customHeight="1" x14ac:dyDescent="0.2">
      <c r="A7" s="718"/>
      <c r="B7" s="115" t="s">
        <v>520</v>
      </c>
      <c r="C7" s="173" t="s">
        <v>88</v>
      </c>
      <c r="D7" s="311">
        <v>3</v>
      </c>
      <c r="E7" s="312">
        <v>3</v>
      </c>
      <c r="F7" s="288">
        <v>3</v>
      </c>
      <c r="G7" s="265">
        <v>3</v>
      </c>
      <c r="H7" s="311" t="s">
        <v>854</v>
      </c>
      <c r="I7" s="277"/>
    </row>
    <row r="8" spans="1:9" s="117" customFormat="1" ht="27" customHeight="1" x14ac:dyDescent="0.2">
      <c r="A8" s="718"/>
      <c r="B8" s="115" t="s">
        <v>521</v>
      </c>
      <c r="C8" s="173" t="s">
        <v>88</v>
      </c>
      <c r="D8" s="311">
        <v>13</v>
      </c>
      <c r="E8" s="312">
        <v>13</v>
      </c>
      <c r="F8" s="288">
        <v>13</v>
      </c>
      <c r="G8" s="265">
        <v>13</v>
      </c>
      <c r="H8" s="311" t="s">
        <v>589</v>
      </c>
      <c r="I8" s="277"/>
    </row>
    <row r="9" spans="1:9" s="117" customFormat="1" ht="69" customHeight="1" x14ac:dyDescent="0.2">
      <c r="A9" s="719"/>
      <c r="B9" s="115" t="s">
        <v>567</v>
      </c>
      <c r="C9" s="116" t="s">
        <v>88</v>
      </c>
      <c r="D9" s="311">
        <v>20</v>
      </c>
      <c r="E9" s="312">
        <v>19</v>
      </c>
      <c r="F9" s="288">
        <v>19</v>
      </c>
      <c r="G9" s="261">
        <v>19</v>
      </c>
      <c r="H9" s="385" t="s">
        <v>812</v>
      </c>
    </row>
    <row r="10" spans="1:9" s="117" customFormat="1" ht="87" customHeight="1" x14ac:dyDescent="0.2">
      <c r="A10" s="310" t="s">
        <v>606</v>
      </c>
      <c r="B10" s="115" t="s">
        <v>604</v>
      </c>
      <c r="C10" s="656" t="s">
        <v>609</v>
      </c>
      <c r="D10" s="657"/>
      <c r="E10" s="657"/>
      <c r="F10" s="626"/>
      <c r="G10" s="626"/>
      <c r="H10" s="627"/>
      <c r="I10" s="277"/>
    </row>
    <row r="11" spans="1:9" s="118" customFormat="1" ht="91.5" customHeight="1" x14ac:dyDescent="0.2">
      <c r="A11" s="703" t="s">
        <v>404</v>
      </c>
      <c r="B11" s="113" t="s">
        <v>47</v>
      </c>
      <c r="C11" s="664" t="s">
        <v>868</v>
      </c>
      <c r="D11" s="665"/>
      <c r="E11" s="665"/>
      <c r="F11" s="696"/>
      <c r="G11" s="696"/>
      <c r="H11" s="697"/>
    </row>
    <row r="12" spans="1:9" s="117" customFormat="1" ht="237.75" customHeight="1" x14ac:dyDescent="0.2">
      <c r="A12" s="718"/>
      <c r="B12" s="724" t="s">
        <v>631</v>
      </c>
      <c r="C12" s="664" t="s">
        <v>772</v>
      </c>
      <c r="D12" s="665"/>
      <c r="E12" s="665"/>
      <c r="F12" s="696"/>
      <c r="G12" s="696"/>
      <c r="H12" s="697"/>
    </row>
    <row r="13" spans="1:9" s="117" customFormat="1" ht="31.5" customHeight="1" x14ac:dyDescent="0.2">
      <c r="A13" s="718"/>
      <c r="B13" s="719"/>
      <c r="C13" s="688" t="s">
        <v>504</v>
      </c>
      <c r="D13" s="689"/>
      <c r="E13" s="689"/>
      <c r="F13" s="626"/>
      <c r="G13" s="626"/>
      <c r="H13" s="627"/>
    </row>
    <row r="14" spans="1:9" s="117" customFormat="1" ht="168.75" customHeight="1" x14ac:dyDescent="0.2">
      <c r="A14" s="718"/>
      <c r="B14" s="314" t="s">
        <v>518</v>
      </c>
      <c r="C14" s="286" t="s">
        <v>75</v>
      </c>
      <c r="D14" s="485">
        <v>24</v>
      </c>
      <c r="E14" s="290">
        <v>20277</v>
      </c>
      <c r="F14" s="287">
        <v>1070</v>
      </c>
      <c r="G14" s="287">
        <v>993</v>
      </c>
      <c r="H14" s="464" t="s">
        <v>853</v>
      </c>
    </row>
    <row r="15" spans="1:9" s="117" customFormat="1" ht="33" customHeight="1" x14ac:dyDescent="0.2">
      <c r="A15" s="718"/>
      <c r="B15" s="457" t="s">
        <v>569</v>
      </c>
      <c r="C15" s="458" t="s">
        <v>88</v>
      </c>
      <c r="D15" s="490">
        <v>1</v>
      </c>
      <c r="E15" s="459">
        <v>4</v>
      </c>
      <c r="F15" s="460">
        <v>5</v>
      </c>
      <c r="G15" s="463">
        <v>3</v>
      </c>
      <c r="H15" s="465" t="s">
        <v>873</v>
      </c>
    </row>
    <row r="16" spans="1:9" s="117" customFormat="1" ht="59.25" customHeight="1" x14ac:dyDescent="0.2">
      <c r="A16" s="718"/>
      <c r="B16" s="314" t="s">
        <v>623</v>
      </c>
      <c r="C16" s="221" t="s">
        <v>624</v>
      </c>
      <c r="D16" s="504">
        <v>55367</v>
      </c>
      <c r="E16" s="290">
        <v>17800</v>
      </c>
      <c r="F16" s="287">
        <v>20500</v>
      </c>
      <c r="G16" s="287">
        <v>9900</v>
      </c>
      <c r="H16" s="285" t="s">
        <v>855</v>
      </c>
    </row>
    <row r="17" spans="1:8" s="117" customFormat="1" ht="49.5" customHeight="1" x14ac:dyDescent="0.2">
      <c r="A17" s="719"/>
      <c r="B17" s="314" t="s">
        <v>622</v>
      </c>
      <c r="C17" s="173" t="s">
        <v>88</v>
      </c>
      <c r="D17" s="311">
        <v>10</v>
      </c>
      <c r="E17" s="312">
        <v>12</v>
      </c>
      <c r="F17" s="287">
        <v>13</v>
      </c>
      <c r="G17" s="287">
        <v>12</v>
      </c>
      <c r="H17" s="285" t="s">
        <v>810</v>
      </c>
    </row>
    <row r="18" spans="1:8" s="117" customFormat="1" ht="51" customHeight="1" x14ac:dyDescent="0.2">
      <c r="A18" s="252" t="s">
        <v>405</v>
      </c>
      <c r="B18" s="113" t="s">
        <v>48</v>
      </c>
      <c r="C18" s="664" t="s">
        <v>590</v>
      </c>
      <c r="D18" s="665"/>
      <c r="E18" s="665"/>
      <c r="F18" s="662"/>
      <c r="G18" s="662"/>
      <c r="H18" s="729"/>
    </row>
    <row r="19" spans="1:8" s="117" customFormat="1" ht="12.75" customHeight="1" x14ac:dyDescent="0.2">
      <c r="A19" s="253"/>
      <c r="B19" s="203"/>
      <c r="C19" s="204"/>
      <c r="D19" s="204"/>
      <c r="E19" s="204"/>
      <c r="F19" s="204"/>
      <c r="G19" s="204"/>
      <c r="H19" s="207"/>
    </row>
    <row r="20" spans="1:8" s="117" customFormat="1" ht="15.75" customHeight="1" x14ac:dyDescent="0.2">
      <c r="A20" s="703" t="s">
        <v>406</v>
      </c>
      <c r="B20" s="693" t="s">
        <v>362</v>
      </c>
      <c r="C20" s="694"/>
      <c r="D20" s="694"/>
      <c r="E20" s="694"/>
      <c r="F20" s="694"/>
      <c r="G20" s="694"/>
      <c r="H20" s="695"/>
    </row>
    <row r="21" spans="1:8" s="117" customFormat="1" x14ac:dyDescent="0.2">
      <c r="A21" s="704"/>
      <c r="B21" s="113" t="s">
        <v>49</v>
      </c>
      <c r="C21" s="706"/>
      <c r="D21" s="707"/>
      <c r="E21" s="707"/>
      <c r="F21" s="707"/>
      <c r="G21" s="707"/>
      <c r="H21" s="708"/>
    </row>
    <row r="22" spans="1:8" s="117" customFormat="1" ht="11.25" x14ac:dyDescent="0.2">
      <c r="A22" s="704"/>
      <c r="B22" s="119" t="s">
        <v>50</v>
      </c>
      <c r="C22" s="173" t="s">
        <v>353</v>
      </c>
      <c r="D22" s="505">
        <v>1903</v>
      </c>
      <c r="E22" s="448">
        <v>1974</v>
      </c>
      <c r="F22" s="449">
        <v>2678</v>
      </c>
      <c r="G22" s="449">
        <v>7519</v>
      </c>
      <c r="H22" s="726" t="s">
        <v>856</v>
      </c>
    </row>
    <row r="23" spans="1:8" s="117" customFormat="1" ht="11.25" x14ac:dyDescent="0.2">
      <c r="A23" s="704"/>
      <c r="B23" s="119" t="s">
        <v>51</v>
      </c>
      <c r="C23" s="173" t="s">
        <v>353</v>
      </c>
      <c r="D23" s="506">
        <v>61</v>
      </c>
      <c r="E23" s="450">
        <v>0</v>
      </c>
      <c r="F23" s="450">
        <v>0</v>
      </c>
      <c r="G23" s="450">
        <v>0</v>
      </c>
      <c r="H23" s="727"/>
    </row>
    <row r="24" spans="1:8" s="117" customFormat="1" ht="11.25" x14ac:dyDescent="0.2">
      <c r="A24" s="704"/>
      <c r="B24" s="119" t="s">
        <v>52</v>
      </c>
      <c r="C24" s="173" t="s">
        <v>353</v>
      </c>
      <c r="D24" s="505">
        <v>18472</v>
      </c>
      <c r="E24" s="448">
        <v>22017</v>
      </c>
      <c r="F24" s="449">
        <v>21416</v>
      </c>
      <c r="G24" s="449">
        <v>21469</v>
      </c>
      <c r="H24" s="727"/>
    </row>
    <row r="25" spans="1:8" s="117" customFormat="1" ht="11.25" x14ac:dyDescent="0.2">
      <c r="A25" s="704"/>
      <c r="B25" s="119" t="s">
        <v>53</v>
      </c>
      <c r="C25" s="173" t="s">
        <v>353</v>
      </c>
      <c r="D25" s="506">
        <v>133</v>
      </c>
      <c r="E25" s="450">
        <v>0</v>
      </c>
      <c r="F25" s="450">
        <v>0</v>
      </c>
      <c r="G25" s="450">
        <v>0</v>
      </c>
      <c r="H25" s="727"/>
    </row>
    <row r="26" spans="1:8" s="117" customFormat="1" ht="11.25" x14ac:dyDescent="0.2">
      <c r="A26" s="704"/>
      <c r="B26" s="119" t="s">
        <v>54</v>
      </c>
      <c r="C26" s="173" t="s">
        <v>353</v>
      </c>
      <c r="D26" s="505">
        <v>989</v>
      </c>
      <c r="E26" s="448">
        <v>1071</v>
      </c>
      <c r="F26" s="449">
        <v>1133</v>
      </c>
      <c r="G26" s="449">
        <v>963</v>
      </c>
      <c r="H26" s="727"/>
    </row>
    <row r="27" spans="1:8" s="117" customFormat="1" ht="22.5" x14ac:dyDescent="0.2">
      <c r="A27" s="704"/>
      <c r="B27" s="119" t="s">
        <v>55</v>
      </c>
      <c r="C27" s="173" t="s">
        <v>353</v>
      </c>
      <c r="D27" s="505">
        <v>827</v>
      </c>
      <c r="E27" s="448">
        <v>769</v>
      </c>
      <c r="F27" s="449">
        <v>805</v>
      </c>
      <c r="G27" s="449">
        <v>1036</v>
      </c>
      <c r="H27" s="728"/>
    </row>
    <row r="28" spans="1:8" s="117" customFormat="1" ht="11.25" x14ac:dyDescent="0.2">
      <c r="A28" s="704"/>
      <c r="B28" s="119" t="s">
        <v>56</v>
      </c>
      <c r="C28" s="173" t="s">
        <v>353</v>
      </c>
      <c r="D28" s="506">
        <v>4</v>
      </c>
      <c r="E28" s="450">
        <v>0</v>
      </c>
      <c r="F28" s="450">
        <v>0</v>
      </c>
      <c r="G28" s="450">
        <v>0</v>
      </c>
      <c r="H28" s="728"/>
    </row>
    <row r="29" spans="1:8" s="117" customFormat="1" ht="12" customHeight="1" x14ac:dyDescent="0.2">
      <c r="A29" s="704"/>
      <c r="B29" s="115" t="s">
        <v>89</v>
      </c>
      <c r="C29" s="173" t="s">
        <v>353</v>
      </c>
      <c r="D29" s="505">
        <v>22388</v>
      </c>
      <c r="E29" s="448">
        <v>25831</v>
      </c>
      <c r="F29" s="449">
        <f>SUM(F22:F28)</f>
        <v>26032</v>
      </c>
      <c r="G29" s="449">
        <f>SUM(G22:G28)</f>
        <v>30987</v>
      </c>
      <c r="H29" s="339"/>
    </row>
    <row r="30" spans="1:8" s="117" customFormat="1" ht="12" customHeight="1" x14ac:dyDescent="0.2">
      <c r="A30" s="704"/>
      <c r="B30" s="113" t="s">
        <v>57</v>
      </c>
      <c r="C30" s="173" t="s">
        <v>353</v>
      </c>
      <c r="D30" s="506">
        <v>0</v>
      </c>
      <c r="E30" s="450">
        <v>0</v>
      </c>
      <c r="F30" s="450">
        <v>0</v>
      </c>
      <c r="G30" s="450">
        <v>0</v>
      </c>
      <c r="H30" s="340"/>
    </row>
    <row r="31" spans="1:8" s="117" customFormat="1" ht="51" customHeight="1" x14ac:dyDescent="0.2">
      <c r="A31" s="705"/>
      <c r="B31" s="119" t="s">
        <v>58</v>
      </c>
      <c r="C31" s="173" t="s">
        <v>353</v>
      </c>
      <c r="D31" s="389">
        <v>22388</v>
      </c>
      <c r="E31" s="389">
        <f>E29</f>
        <v>25831</v>
      </c>
      <c r="F31" s="177">
        <f>F29</f>
        <v>26032</v>
      </c>
      <c r="G31" s="177">
        <f>G29</f>
        <v>30987</v>
      </c>
      <c r="H31" s="386" t="s">
        <v>773</v>
      </c>
    </row>
    <row r="32" spans="1:8" s="117" customFormat="1" ht="30" customHeight="1" x14ac:dyDescent="0.2">
      <c r="A32" s="298"/>
      <c r="B32" s="299" t="s">
        <v>661</v>
      </c>
      <c r="C32" s="173" t="s">
        <v>363</v>
      </c>
      <c r="D32" s="390">
        <v>0.18</v>
      </c>
      <c r="E32" s="390">
        <f>E31/E41</f>
        <v>0.19242831708098362</v>
      </c>
      <c r="F32" s="306">
        <f>F31/F41</f>
        <v>0.19181372729617213</v>
      </c>
      <c r="G32" s="306">
        <f>G31/G41</f>
        <v>0.21317858789050406</v>
      </c>
      <c r="H32" s="300" t="s">
        <v>694</v>
      </c>
    </row>
    <row r="33" spans="1:12" s="117" customFormat="1" x14ac:dyDescent="0.2">
      <c r="A33" s="730"/>
      <c r="B33" s="731"/>
      <c r="C33" s="731"/>
      <c r="D33" s="731"/>
      <c r="E33" s="731"/>
      <c r="F33" s="731"/>
      <c r="G33" s="731"/>
      <c r="H33" s="732"/>
    </row>
    <row r="34" spans="1:12" s="117" customFormat="1" ht="28.5" customHeight="1" x14ac:dyDescent="0.2">
      <c r="A34" s="680" t="s">
        <v>407</v>
      </c>
      <c r="B34" s="693" t="s">
        <v>59</v>
      </c>
      <c r="C34" s="723"/>
      <c r="D34" s="723"/>
      <c r="E34" s="723"/>
      <c r="F34" s="723"/>
      <c r="G34" s="723"/>
      <c r="H34" s="695"/>
    </row>
    <row r="35" spans="1:12" s="117" customFormat="1" ht="15.75" customHeight="1" x14ac:dyDescent="0.2">
      <c r="A35" s="681"/>
      <c r="B35" s="206" t="s">
        <v>570</v>
      </c>
      <c r="C35" s="173" t="s">
        <v>353</v>
      </c>
      <c r="D35" s="502">
        <v>92381</v>
      </c>
      <c r="E35" s="290">
        <v>93997</v>
      </c>
      <c r="F35" s="205">
        <v>93237</v>
      </c>
      <c r="G35" s="205">
        <v>101028</v>
      </c>
      <c r="H35" s="283"/>
    </row>
    <row r="36" spans="1:12" s="117" customFormat="1" ht="75.75" customHeight="1" x14ac:dyDescent="0.2">
      <c r="A36" s="681"/>
      <c r="B36" s="119" t="s">
        <v>571</v>
      </c>
      <c r="C36" s="173" t="s">
        <v>353</v>
      </c>
      <c r="D36" s="502">
        <v>11399</v>
      </c>
      <c r="E36" s="290">
        <v>14409</v>
      </c>
      <c r="F36" s="205">
        <v>16446</v>
      </c>
      <c r="G36" s="205">
        <v>13342</v>
      </c>
      <c r="H36" s="386" t="s">
        <v>811</v>
      </c>
    </row>
    <row r="37" spans="1:12" s="117" customFormat="1" ht="34.5" customHeight="1" x14ac:dyDescent="0.2">
      <c r="A37" s="681"/>
      <c r="B37" s="119" t="s">
        <v>60</v>
      </c>
      <c r="C37" s="173" t="s">
        <v>353</v>
      </c>
      <c r="D37" s="177">
        <v>103780</v>
      </c>
      <c r="E37" s="177">
        <f>E35+E36</f>
        <v>108406</v>
      </c>
      <c r="F37" s="177">
        <f>F35+F36</f>
        <v>109683</v>
      </c>
      <c r="G37" s="177">
        <f>G35+G36</f>
        <v>114370</v>
      </c>
      <c r="H37" s="461"/>
    </row>
    <row r="38" spans="1:12" s="117" customFormat="1" ht="34.5" customHeight="1" x14ac:dyDescent="0.2">
      <c r="A38" s="682"/>
      <c r="B38" s="119" t="s">
        <v>662</v>
      </c>
      <c r="C38" s="173" t="s">
        <v>363</v>
      </c>
      <c r="D38" s="507">
        <v>0.82</v>
      </c>
      <c r="E38" s="306">
        <f>E37/(E37+E31)</f>
        <v>0.80757168291901638</v>
      </c>
      <c r="F38" s="306">
        <f>F37/(F37+F31)</f>
        <v>0.80818627270382792</v>
      </c>
      <c r="G38" s="466">
        <f>G37/(G37+G31)</f>
        <v>0.78682141210949597</v>
      </c>
      <c r="H38" s="467"/>
    </row>
    <row r="39" spans="1:12" s="117" customFormat="1" ht="12" x14ac:dyDescent="0.2">
      <c r="A39" s="253"/>
      <c r="B39" s="211"/>
      <c r="C39" s="212"/>
      <c r="D39" s="212"/>
      <c r="E39" s="212"/>
      <c r="F39" s="212"/>
      <c r="G39" s="212"/>
      <c r="H39" s="471"/>
    </row>
    <row r="40" spans="1:12" s="117" customFormat="1" ht="30" customHeight="1" x14ac:dyDescent="0.2">
      <c r="A40" s="680" t="s">
        <v>408</v>
      </c>
      <c r="B40" s="693" t="s">
        <v>356</v>
      </c>
      <c r="C40" s="723"/>
      <c r="D40" s="723"/>
      <c r="E40" s="723"/>
      <c r="F40" s="723"/>
      <c r="G40" s="723"/>
      <c r="H40" s="695"/>
    </row>
    <row r="41" spans="1:12" s="117" customFormat="1" ht="33" customHeight="1" x14ac:dyDescent="0.2">
      <c r="A41" s="681"/>
      <c r="B41" s="206" t="s">
        <v>302</v>
      </c>
      <c r="C41" s="208" t="s">
        <v>353</v>
      </c>
      <c r="D41" s="486">
        <v>126168</v>
      </c>
      <c r="E41" s="388">
        <f>E37+E31</f>
        <v>134237</v>
      </c>
      <c r="F41" s="209">
        <f>F37+F31</f>
        <v>135715</v>
      </c>
      <c r="G41" s="209">
        <f>G37+G31</f>
        <v>145357</v>
      </c>
      <c r="H41" s="210" t="s">
        <v>857</v>
      </c>
      <c r="I41" s="318"/>
    </row>
    <row r="42" spans="1:12" s="117" customFormat="1" x14ac:dyDescent="0.2">
      <c r="A42" s="681"/>
      <c r="B42" s="201"/>
      <c r="C42" s="202"/>
      <c r="D42" s="281"/>
      <c r="E42" s="281"/>
      <c r="F42" s="281"/>
      <c r="G42" s="202"/>
      <c r="H42" s="470"/>
      <c r="I42" s="120"/>
      <c r="J42" s="120"/>
      <c r="K42" s="120"/>
    </row>
    <row r="43" spans="1:12" s="117" customFormat="1" x14ac:dyDescent="0.2">
      <c r="A43" s="681"/>
      <c r="B43" s="691" t="s">
        <v>357</v>
      </c>
      <c r="C43" s="692"/>
      <c r="D43" s="692"/>
      <c r="E43" s="692"/>
      <c r="F43" s="692"/>
      <c r="G43" s="692"/>
      <c r="H43" s="470"/>
      <c r="I43" s="120"/>
      <c r="J43" s="120"/>
      <c r="K43" s="120"/>
    </row>
    <row r="44" spans="1:12" s="117" customFormat="1" ht="36" customHeight="1" x14ac:dyDescent="0.2">
      <c r="A44" s="682"/>
      <c r="B44" s="119" t="s">
        <v>573</v>
      </c>
      <c r="C44" s="173" t="s">
        <v>352</v>
      </c>
      <c r="D44" s="179">
        <v>301</v>
      </c>
      <c r="E44" s="179">
        <v>345</v>
      </c>
      <c r="F44" s="177">
        <v>361</v>
      </c>
      <c r="G44" s="177">
        <v>374</v>
      </c>
      <c r="H44" s="283" t="s">
        <v>774</v>
      </c>
      <c r="I44" s="120"/>
      <c r="J44" s="120"/>
      <c r="K44" s="120"/>
    </row>
    <row r="45" spans="1:12" s="117" customFormat="1" ht="42" customHeight="1" x14ac:dyDescent="0.2">
      <c r="A45" s="703" t="s">
        <v>409</v>
      </c>
      <c r="B45" s="686" t="s">
        <v>269</v>
      </c>
      <c r="C45" s="692"/>
      <c r="D45" s="692"/>
      <c r="E45" s="692"/>
      <c r="F45" s="692"/>
      <c r="G45" s="692"/>
      <c r="H45" s="386" t="s">
        <v>354</v>
      </c>
      <c r="I45" s="120"/>
      <c r="J45" s="120"/>
      <c r="K45" s="120"/>
      <c r="L45" s="120"/>
    </row>
    <row r="46" spans="1:12" s="117" customFormat="1" ht="36.75" customHeight="1" x14ac:dyDescent="0.2">
      <c r="A46" s="725"/>
      <c r="B46" s="113" t="s">
        <v>572</v>
      </c>
      <c r="C46" s="215" t="s">
        <v>88</v>
      </c>
      <c r="D46" s="179">
        <v>2</v>
      </c>
      <c r="E46" s="179">
        <v>8</v>
      </c>
      <c r="F46" s="179">
        <v>3</v>
      </c>
      <c r="G46" s="179">
        <v>19</v>
      </c>
      <c r="H46" s="386"/>
      <c r="I46" s="120"/>
      <c r="J46" s="120"/>
      <c r="K46" s="120"/>
      <c r="L46" s="120"/>
    </row>
    <row r="47" spans="1:12" s="117" customFormat="1" ht="36.75" customHeight="1" x14ac:dyDescent="0.2">
      <c r="A47" s="725"/>
      <c r="B47" s="113" t="s">
        <v>789</v>
      </c>
      <c r="C47" s="291" t="s">
        <v>88</v>
      </c>
      <c r="D47" s="552">
        <v>2</v>
      </c>
      <c r="E47" s="179">
        <v>14</v>
      </c>
      <c r="F47" s="179">
        <v>11</v>
      </c>
      <c r="G47" s="179" t="s">
        <v>90</v>
      </c>
      <c r="H47" s="712" t="s">
        <v>355</v>
      </c>
    </row>
    <row r="48" spans="1:12" s="117" customFormat="1" ht="42" customHeight="1" x14ac:dyDescent="0.2">
      <c r="A48" s="718"/>
      <c r="B48" s="289" t="s">
        <v>575</v>
      </c>
      <c r="C48" s="173" t="s">
        <v>353</v>
      </c>
      <c r="D48" s="179">
        <v>4589</v>
      </c>
      <c r="E48" s="179">
        <v>552</v>
      </c>
      <c r="F48" s="179">
        <v>109</v>
      </c>
      <c r="G48" s="292" t="s">
        <v>90</v>
      </c>
      <c r="H48" s="713"/>
    </row>
    <row r="49" spans="1:8" s="117" customFormat="1" ht="36.75" customHeight="1" x14ac:dyDescent="0.2">
      <c r="A49" s="719"/>
      <c r="B49" s="289" t="s">
        <v>574</v>
      </c>
      <c r="C49" s="291" t="s">
        <v>363</v>
      </c>
      <c r="D49" s="553">
        <v>3.1600000000000003E-2</v>
      </c>
      <c r="E49" s="391">
        <f>E48/G41</f>
        <v>3.7975467297756559E-3</v>
      </c>
      <c r="F49" s="292">
        <f>F48/G41</f>
        <v>7.4987788685787406E-4</v>
      </c>
      <c r="G49" s="292" t="s">
        <v>90</v>
      </c>
      <c r="H49" s="714"/>
    </row>
    <row r="50" spans="1:8" s="117" customFormat="1" ht="8.25" customHeight="1" x14ac:dyDescent="0.2">
      <c r="A50" s="254"/>
      <c r="B50" s="675"/>
      <c r="C50" s="626"/>
      <c r="D50" s="626"/>
      <c r="E50" s="626"/>
      <c r="F50" s="626"/>
      <c r="G50" s="626"/>
      <c r="H50" s="687"/>
    </row>
    <row r="51" spans="1:8" s="117" customFormat="1" ht="57.75" customHeight="1" x14ac:dyDescent="0.2">
      <c r="A51" s="251" t="s">
        <v>410</v>
      </c>
      <c r="B51" s="113" t="s">
        <v>61</v>
      </c>
      <c r="C51" s="688" t="s">
        <v>498</v>
      </c>
      <c r="D51" s="689"/>
      <c r="E51" s="689"/>
      <c r="F51" s="689"/>
      <c r="G51" s="689"/>
      <c r="H51" s="690"/>
    </row>
    <row r="52" spans="1:8" s="117" customFormat="1" ht="6" customHeight="1" x14ac:dyDescent="0.2">
      <c r="A52" s="677"/>
      <c r="B52" s="678"/>
      <c r="C52" s="678"/>
      <c r="D52" s="678"/>
      <c r="E52" s="678"/>
      <c r="F52" s="678"/>
      <c r="G52" s="678"/>
      <c r="H52" s="679"/>
    </row>
    <row r="53" spans="1:8" s="117" customFormat="1" ht="31.5" customHeight="1" x14ac:dyDescent="0.2">
      <c r="A53" s="703" t="s">
        <v>411</v>
      </c>
      <c r="B53" s="113" t="s">
        <v>65</v>
      </c>
      <c r="C53" s="216" t="s">
        <v>586</v>
      </c>
      <c r="D53" s="389">
        <v>287</v>
      </c>
      <c r="E53" s="389">
        <v>351</v>
      </c>
      <c r="F53" s="392">
        <v>348</v>
      </c>
      <c r="G53" s="392">
        <v>389</v>
      </c>
      <c r="H53" s="710" t="s">
        <v>858</v>
      </c>
    </row>
    <row r="54" spans="1:8" s="117" customFormat="1" ht="31.5" customHeight="1" x14ac:dyDescent="0.2">
      <c r="A54" s="705"/>
      <c r="B54" s="113" t="s">
        <v>588</v>
      </c>
      <c r="C54" s="216" t="s">
        <v>695</v>
      </c>
      <c r="D54" s="389">
        <v>683</v>
      </c>
      <c r="E54" s="389">
        <v>903</v>
      </c>
      <c r="F54" s="393">
        <v>926</v>
      </c>
      <c r="G54" s="392">
        <v>1000</v>
      </c>
      <c r="H54" s="711"/>
    </row>
    <row r="55" spans="1:8" s="123" customFormat="1" ht="28.5" customHeight="1" x14ac:dyDescent="0.2">
      <c r="A55" s="252" t="s">
        <v>412</v>
      </c>
      <c r="B55" s="113" t="s">
        <v>66</v>
      </c>
      <c r="C55" s="709" t="s">
        <v>108</v>
      </c>
      <c r="D55" s="666"/>
      <c r="E55" s="666"/>
      <c r="F55" s="666"/>
      <c r="G55" s="666"/>
      <c r="H55" s="667"/>
    </row>
    <row r="56" spans="1:8" s="123" customFormat="1" ht="39.75" customHeight="1" x14ac:dyDescent="0.2">
      <c r="A56" s="252" t="s">
        <v>413</v>
      </c>
      <c r="B56" s="113" t="s">
        <v>67</v>
      </c>
      <c r="C56" s="664" t="s">
        <v>665</v>
      </c>
      <c r="D56" s="665"/>
      <c r="E56" s="665"/>
      <c r="F56" s="665"/>
      <c r="G56" s="665"/>
      <c r="H56" s="663"/>
    </row>
    <row r="57" spans="1:8" s="123" customFormat="1" ht="6" customHeight="1" x14ac:dyDescent="0.2">
      <c r="A57" s="252"/>
      <c r="B57" s="675"/>
      <c r="C57" s="676"/>
      <c r="D57" s="676"/>
      <c r="E57" s="676"/>
      <c r="F57" s="676"/>
      <c r="G57" s="676"/>
      <c r="H57" s="667"/>
    </row>
    <row r="58" spans="1:8" s="123" customFormat="1" ht="45" customHeight="1" x14ac:dyDescent="0.2">
      <c r="A58" s="252" t="s">
        <v>414</v>
      </c>
      <c r="B58" s="113" t="s">
        <v>270</v>
      </c>
      <c r="C58" s="668" t="s">
        <v>592</v>
      </c>
      <c r="D58" s="669"/>
      <c r="E58" s="669"/>
      <c r="F58" s="670"/>
      <c r="G58" s="670"/>
      <c r="H58" s="671"/>
    </row>
    <row r="59" spans="1:8" s="123" customFormat="1" ht="33.75" x14ac:dyDescent="0.2">
      <c r="A59" s="252" t="s">
        <v>415</v>
      </c>
      <c r="B59" s="113" t="s">
        <v>68</v>
      </c>
      <c r="C59" s="672"/>
      <c r="D59" s="673"/>
      <c r="E59" s="673"/>
      <c r="F59" s="673"/>
      <c r="G59" s="673"/>
      <c r="H59" s="674"/>
    </row>
    <row r="60" spans="1:8" s="123" customFormat="1" ht="32.25" customHeight="1" x14ac:dyDescent="0.2">
      <c r="A60" s="252" t="s">
        <v>416</v>
      </c>
      <c r="B60" s="113" t="s">
        <v>69</v>
      </c>
      <c r="C60" s="661" t="s">
        <v>285</v>
      </c>
      <c r="D60" s="662"/>
      <c r="E60" s="662"/>
      <c r="F60" s="662"/>
      <c r="G60" s="662"/>
      <c r="H60" s="663"/>
    </row>
    <row r="61" spans="1:8" s="123" customFormat="1" ht="31.5" customHeight="1" x14ac:dyDescent="0.2">
      <c r="A61" s="252" t="s">
        <v>417</v>
      </c>
      <c r="B61" s="113" t="s">
        <v>70</v>
      </c>
      <c r="C61" s="661" t="s">
        <v>274</v>
      </c>
      <c r="D61" s="662"/>
      <c r="E61" s="662"/>
      <c r="F61" s="662"/>
      <c r="G61" s="662"/>
      <c r="H61" s="663"/>
    </row>
    <row r="62" spans="1:8" s="123" customFormat="1" ht="32.25" customHeight="1" x14ac:dyDescent="0.2">
      <c r="A62" s="252" t="s">
        <v>418</v>
      </c>
      <c r="B62" s="113" t="s">
        <v>71</v>
      </c>
      <c r="C62" s="656" t="s">
        <v>517</v>
      </c>
      <c r="D62" s="657"/>
      <c r="E62" s="657"/>
      <c r="F62" s="657"/>
      <c r="G62" s="666"/>
      <c r="H62" s="667"/>
    </row>
    <row r="63" spans="1:8" s="123" customFormat="1" ht="15.75" customHeight="1" x14ac:dyDescent="0.2">
      <c r="A63" s="686"/>
      <c r="B63" s="676"/>
      <c r="C63" s="676"/>
      <c r="D63" s="676"/>
      <c r="E63" s="676"/>
      <c r="F63" s="676"/>
      <c r="G63" s="676"/>
      <c r="H63" s="667"/>
    </row>
    <row r="64" spans="1:8" s="123" customFormat="1" ht="33.75" x14ac:dyDescent="0.2">
      <c r="A64" s="683" t="s">
        <v>419</v>
      </c>
      <c r="B64" s="113" t="s">
        <v>585</v>
      </c>
      <c r="C64" s="173" t="s">
        <v>372</v>
      </c>
      <c r="D64" s="179">
        <v>4381</v>
      </c>
      <c r="E64" s="179">
        <v>5505</v>
      </c>
      <c r="F64" s="305">
        <v>5599</v>
      </c>
      <c r="G64" s="305">
        <v>6951</v>
      </c>
      <c r="H64" s="658" t="s">
        <v>696</v>
      </c>
    </row>
    <row r="65" spans="1:10" s="123" customFormat="1" ht="12" customHeight="1" x14ac:dyDescent="0.2">
      <c r="A65" s="684"/>
      <c r="B65" s="173" t="s">
        <v>369</v>
      </c>
      <c r="C65" s="173" t="s">
        <v>368</v>
      </c>
      <c r="D65" s="311">
        <v>4371</v>
      </c>
      <c r="E65" s="312">
        <v>5493</v>
      </c>
      <c r="F65" s="394">
        <v>5586</v>
      </c>
      <c r="G65" s="394">
        <v>6933</v>
      </c>
      <c r="H65" s="659"/>
    </row>
    <row r="66" spans="1:10" s="123" customFormat="1" ht="11.25" x14ac:dyDescent="0.2">
      <c r="A66" s="684"/>
      <c r="B66" s="173" t="s">
        <v>370</v>
      </c>
      <c r="C66" s="173" t="s">
        <v>368</v>
      </c>
      <c r="D66" s="311" t="s">
        <v>813</v>
      </c>
      <c r="E66" s="312">
        <v>0.19</v>
      </c>
      <c r="F66" s="395">
        <v>0.2</v>
      </c>
      <c r="G66" s="395">
        <v>0.27</v>
      </c>
      <c r="H66" s="659"/>
    </row>
    <row r="67" spans="1:10" s="123" customFormat="1" ht="11.25" x14ac:dyDescent="0.2">
      <c r="A67" s="684"/>
      <c r="B67" s="173" t="s">
        <v>371</v>
      </c>
      <c r="C67" s="173" t="s">
        <v>368</v>
      </c>
      <c r="D67" s="311" t="s">
        <v>814</v>
      </c>
      <c r="E67" s="312">
        <v>0.02</v>
      </c>
      <c r="F67" s="395">
        <v>0.03</v>
      </c>
      <c r="G67" s="395">
        <v>0.04</v>
      </c>
      <c r="H67" s="660"/>
    </row>
    <row r="68" spans="1:10" s="123" customFormat="1" x14ac:dyDescent="0.2">
      <c r="A68" s="684"/>
      <c r="B68" s="699"/>
      <c r="C68" s="700"/>
      <c r="D68" s="700"/>
      <c r="E68" s="700"/>
      <c r="F68" s="700"/>
      <c r="G68" s="700"/>
      <c r="H68" s="701"/>
    </row>
    <row r="69" spans="1:10" s="123" customFormat="1" ht="66.75" customHeight="1" x14ac:dyDescent="0.2">
      <c r="A69" s="684"/>
      <c r="B69" s="113" t="s">
        <v>537</v>
      </c>
      <c r="C69" s="173" t="s">
        <v>372</v>
      </c>
      <c r="D69" s="389">
        <v>34440</v>
      </c>
      <c r="E69" s="389">
        <v>34067</v>
      </c>
      <c r="F69" s="177">
        <v>34674</v>
      </c>
      <c r="G69" s="177">
        <v>35108</v>
      </c>
      <c r="H69" s="385" t="s">
        <v>697</v>
      </c>
      <c r="I69" s="319"/>
    </row>
    <row r="70" spans="1:10" s="123" customFormat="1" x14ac:dyDescent="0.2">
      <c r="A70" s="684"/>
      <c r="B70" s="675"/>
      <c r="C70" s="626"/>
      <c r="D70" s="626"/>
      <c r="E70" s="626"/>
      <c r="F70" s="626"/>
      <c r="G70" s="626"/>
      <c r="H70" s="213"/>
    </row>
    <row r="71" spans="1:10" s="123" customFormat="1" ht="22.5" x14ac:dyDescent="0.2">
      <c r="A71" s="684"/>
      <c r="B71" s="113" t="s">
        <v>593</v>
      </c>
      <c r="C71" s="173" t="s">
        <v>372</v>
      </c>
      <c r="D71" s="389">
        <v>38821</v>
      </c>
      <c r="E71" s="389">
        <f>E69+E64</f>
        <v>39572</v>
      </c>
      <c r="F71" s="177">
        <f>F64+F69</f>
        <v>40273</v>
      </c>
      <c r="G71" s="177">
        <f>G64+G69</f>
        <v>42059</v>
      </c>
      <c r="H71" s="311" t="s">
        <v>698</v>
      </c>
      <c r="I71" s="319"/>
    </row>
    <row r="72" spans="1:10" s="123" customFormat="1" ht="214.5" customHeight="1" x14ac:dyDescent="0.2">
      <c r="A72" s="685"/>
      <c r="B72" s="113" t="s">
        <v>587</v>
      </c>
      <c r="C72" s="173" t="s">
        <v>372</v>
      </c>
      <c r="D72" s="179">
        <v>92</v>
      </c>
      <c r="E72" s="179">
        <v>102</v>
      </c>
      <c r="F72" s="177">
        <v>107</v>
      </c>
      <c r="G72" s="177">
        <v>108</v>
      </c>
      <c r="H72" s="387" t="s">
        <v>859</v>
      </c>
      <c r="J72" s="396"/>
    </row>
    <row r="73" spans="1:10" s="123" customFormat="1" ht="12" customHeight="1" x14ac:dyDescent="0.2">
      <c r="A73" s="702"/>
      <c r="B73" s="626"/>
      <c r="C73" s="626"/>
      <c r="D73" s="626"/>
      <c r="E73" s="626"/>
      <c r="F73" s="626"/>
      <c r="G73" s="626"/>
      <c r="H73" s="627"/>
    </row>
    <row r="74" spans="1:10" s="123" customFormat="1" ht="77.25" customHeight="1" x14ac:dyDescent="0.2">
      <c r="A74" s="252" t="s">
        <v>420</v>
      </c>
      <c r="B74" s="113" t="s">
        <v>72</v>
      </c>
      <c r="C74" s="664" t="s">
        <v>500</v>
      </c>
      <c r="D74" s="665"/>
      <c r="E74" s="665"/>
      <c r="F74" s="696"/>
      <c r="G74" s="696"/>
      <c r="H74" s="697"/>
    </row>
    <row r="75" spans="1:10" s="123" customFormat="1" ht="95.25" customHeight="1" x14ac:dyDescent="0.2">
      <c r="A75" s="252" t="s">
        <v>421</v>
      </c>
      <c r="B75" s="113" t="s">
        <v>73</v>
      </c>
      <c r="C75" s="664" t="s">
        <v>860</v>
      </c>
      <c r="D75" s="665"/>
      <c r="E75" s="665"/>
      <c r="F75" s="698"/>
      <c r="G75" s="698"/>
      <c r="H75" s="663"/>
    </row>
    <row r="76" spans="1:10" s="123" customFormat="1" ht="69" customHeight="1" x14ac:dyDescent="0.2">
      <c r="A76" s="252" t="s">
        <v>422</v>
      </c>
      <c r="B76" s="113" t="s">
        <v>74</v>
      </c>
      <c r="C76" s="116" t="s">
        <v>75</v>
      </c>
      <c r="D76" s="311">
        <v>49</v>
      </c>
      <c r="E76" s="312">
        <v>99</v>
      </c>
      <c r="F76" s="297">
        <v>85</v>
      </c>
      <c r="G76" s="261">
        <v>50.5</v>
      </c>
      <c r="H76" s="386" t="s">
        <v>861</v>
      </c>
    </row>
    <row r="77" spans="1:10" s="123" customFormat="1" ht="42" customHeight="1" x14ac:dyDescent="0.2">
      <c r="A77" s="252" t="s">
        <v>423</v>
      </c>
      <c r="B77" s="113" t="s">
        <v>303</v>
      </c>
      <c r="C77" s="173" t="s">
        <v>368</v>
      </c>
      <c r="D77" s="739" t="s">
        <v>599</v>
      </c>
      <c r="E77" s="740"/>
      <c r="F77" s="740"/>
      <c r="G77" s="740"/>
      <c r="H77" s="741"/>
    </row>
    <row r="78" spans="1:10" s="123" customFormat="1" ht="73.5" customHeight="1" x14ac:dyDescent="0.2">
      <c r="A78" s="252" t="s">
        <v>424</v>
      </c>
      <c r="B78" s="457" t="s">
        <v>76</v>
      </c>
      <c r="C78" s="341"/>
      <c r="D78" s="742" t="s">
        <v>505</v>
      </c>
      <c r="E78" s="743"/>
      <c r="F78" s="743"/>
      <c r="G78" s="743"/>
      <c r="H78" s="744"/>
    </row>
    <row r="79" spans="1:10" s="123" customFormat="1" ht="11.25" customHeight="1" x14ac:dyDescent="0.2">
      <c r="A79" s="307"/>
      <c r="B79" s="468"/>
      <c r="C79" s="469"/>
      <c r="D79" s="484"/>
      <c r="E79" s="469"/>
      <c r="F79" s="469"/>
      <c r="G79" s="751"/>
      <c r="H79" s="752"/>
    </row>
    <row r="80" spans="1:10" s="123" customFormat="1" ht="22.5" customHeight="1" x14ac:dyDescent="0.2">
      <c r="A80" s="703" t="s">
        <v>425</v>
      </c>
      <c r="B80" s="734" t="s">
        <v>77</v>
      </c>
      <c r="C80" s="735"/>
      <c r="D80" s="343"/>
      <c r="E80" s="343"/>
      <c r="F80" s="333"/>
      <c r="G80" s="343"/>
      <c r="H80" s="472"/>
    </row>
    <row r="81" spans="1:10" s="123" customFormat="1" ht="33.75" customHeight="1" x14ac:dyDescent="0.2">
      <c r="A81" s="704"/>
      <c r="B81" s="304" t="s">
        <v>576</v>
      </c>
      <c r="C81" s="173" t="s">
        <v>368</v>
      </c>
      <c r="D81" s="389">
        <v>12734</v>
      </c>
      <c r="E81" s="389">
        <v>12966</v>
      </c>
      <c r="F81" s="177">
        <v>17296</v>
      </c>
      <c r="G81" s="177">
        <v>17742</v>
      </c>
      <c r="H81" s="300" t="s">
        <v>862</v>
      </c>
    </row>
    <row r="82" spans="1:10" s="123" customFormat="1" ht="22.5" customHeight="1" x14ac:dyDescent="0.2">
      <c r="A82" s="704"/>
      <c r="B82" s="304" t="s">
        <v>577</v>
      </c>
      <c r="C82" s="173" t="s">
        <v>368</v>
      </c>
      <c r="D82" s="502">
        <v>2853</v>
      </c>
      <c r="E82" s="502">
        <v>2479</v>
      </c>
      <c r="F82" s="509">
        <v>3183</v>
      </c>
      <c r="G82" s="509">
        <v>4408</v>
      </c>
      <c r="H82" s="300"/>
      <c r="J82" s="396"/>
    </row>
    <row r="83" spans="1:10" s="123" customFormat="1" ht="22.5" customHeight="1" x14ac:dyDescent="0.2">
      <c r="A83" s="704"/>
      <c r="B83" s="119" t="s">
        <v>594</v>
      </c>
      <c r="C83" s="173" t="s">
        <v>368</v>
      </c>
      <c r="D83" s="502">
        <v>2597</v>
      </c>
      <c r="E83" s="290">
        <v>2095</v>
      </c>
      <c r="F83" s="176">
        <v>2796</v>
      </c>
      <c r="G83" s="176">
        <v>2696</v>
      </c>
      <c r="H83" s="300"/>
    </row>
    <row r="84" spans="1:10" s="123" customFormat="1" ht="22.5" customHeight="1" x14ac:dyDescent="0.2">
      <c r="A84" s="704"/>
      <c r="B84" s="119" t="s">
        <v>595</v>
      </c>
      <c r="C84" s="173" t="s">
        <v>368</v>
      </c>
      <c r="D84" s="502">
        <v>149</v>
      </c>
      <c r="E84" s="290">
        <v>162.27499999999998</v>
      </c>
      <c r="F84" s="176">
        <v>87</v>
      </c>
      <c r="G84" s="176">
        <v>438</v>
      </c>
      <c r="H84" s="300"/>
    </row>
    <row r="85" spans="1:10" s="123" customFormat="1" ht="22.5" customHeight="1" x14ac:dyDescent="0.2">
      <c r="A85" s="704"/>
      <c r="B85" s="119" t="s">
        <v>596</v>
      </c>
      <c r="C85" s="173" t="s">
        <v>368</v>
      </c>
      <c r="D85" s="502">
        <v>9881</v>
      </c>
      <c r="E85" s="502">
        <v>10486.708000000001</v>
      </c>
      <c r="F85" s="509">
        <v>14113</v>
      </c>
      <c r="G85" s="509">
        <v>13334</v>
      </c>
      <c r="H85" s="300"/>
    </row>
    <row r="86" spans="1:10" s="123" customFormat="1" ht="22.5" customHeight="1" x14ac:dyDescent="0.2">
      <c r="A86" s="704"/>
      <c r="B86" s="119" t="s">
        <v>579</v>
      </c>
      <c r="C86" s="173" t="s">
        <v>368</v>
      </c>
      <c r="D86" s="502">
        <v>6950</v>
      </c>
      <c r="E86" s="290">
        <v>8135.4859999999999</v>
      </c>
      <c r="F86" s="176">
        <v>8829</v>
      </c>
      <c r="G86" s="176">
        <v>8961</v>
      </c>
      <c r="H86" s="300"/>
    </row>
    <row r="87" spans="1:10" s="123" customFormat="1" ht="22.5" customHeight="1" x14ac:dyDescent="0.2">
      <c r="A87" s="704"/>
      <c r="B87" s="119" t="s">
        <v>578</v>
      </c>
      <c r="C87" s="173" t="s">
        <v>368</v>
      </c>
      <c r="D87" s="502">
        <v>429</v>
      </c>
      <c r="E87" s="290">
        <v>29.5</v>
      </c>
      <c r="F87" s="176">
        <v>26</v>
      </c>
      <c r="G87" s="176">
        <v>15</v>
      </c>
      <c r="H87" s="301"/>
    </row>
    <row r="88" spans="1:10" s="123" customFormat="1" ht="22.5" customHeight="1" x14ac:dyDescent="0.2">
      <c r="A88" s="704"/>
      <c r="B88" s="119" t="s">
        <v>597</v>
      </c>
      <c r="C88" s="173" t="s">
        <v>368</v>
      </c>
      <c r="D88" s="502">
        <v>1468</v>
      </c>
      <c r="E88" s="290">
        <v>1193.577</v>
      </c>
      <c r="F88" s="176">
        <v>1066</v>
      </c>
      <c r="G88" s="176">
        <v>1258</v>
      </c>
      <c r="H88" s="301"/>
    </row>
    <row r="89" spans="1:10" s="123" customFormat="1" ht="22.5" customHeight="1" x14ac:dyDescent="0.2">
      <c r="A89" s="704"/>
      <c r="B89" s="119" t="s">
        <v>600</v>
      </c>
      <c r="C89" s="173" t="s">
        <v>368</v>
      </c>
      <c r="D89" s="502">
        <v>1035</v>
      </c>
      <c r="E89" s="290">
        <v>1128.145</v>
      </c>
      <c r="F89" s="176">
        <v>4192</v>
      </c>
      <c r="G89" s="176">
        <v>3100</v>
      </c>
      <c r="H89" s="301"/>
    </row>
    <row r="90" spans="1:10" s="123" customFormat="1" ht="12" x14ac:dyDescent="0.2">
      <c r="A90" s="302"/>
      <c r="B90" s="119"/>
      <c r="C90" s="173"/>
      <c r="D90" s="508"/>
      <c r="E90" s="119"/>
      <c r="F90" s="119"/>
      <c r="G90" s="119"/>
      <c r="H90" s="119"/>
    </row>
    <row r="91" spans="1:10" s="123" customFormat="1" ht="22.5" x14ac:dyDescent="0.2">
      <c r="A91" s="252" t="s">
        <v>426</v>
      </c>
      <c r="B91" s="121" t="s">
        <v>81</v>
      </c>
      <c r="C91" s="122"/>
      <c r="D91" s="311" t="s">
        <v>3</v>
      </c>
      <c r="E91" s="311" t="s">
        <v>3</v>
      </c>
      <c r="F91" s="176" t="s">
        <v>3</v>
      </c>
      <c r="G91" s="176" t="s">
        <v>3</v>
      </c>
      <c r="H91" s="301"/>
    </row>
    <row r="92" spans="1:10" s="123" customFormat="1" ht="33.75" customHeight="1" x14ac:dyDescent="0.2">
      <c r="A92" s="737" t="s">
        <v>427</v>
      </c>
      <c r="B92" s="736" t="s">
        <v>82</v>
      </c>
      <c r="C92" s="341"/>
      <c r="D92" s="745" t="s">
        <v>663</v>
      </c>
      <c r="E92" s="670"/>
      <c r="F92" s="670"/>
      <c r="G92" s="670"/>
      <c r="H92" s="746"/>
    </row>
    <row r="93" spans="1:10" s="123" customFormat="1" ht="21" customHeight="1" x14ac:dyDescent="0.2">
      <c r="A93" s="738"/>
      <c r="B93" s="660"/>
      <c r="C93" s="342"/>
      <c r="D93" s="747" t="s">
        <v>664</v>
      </c>
      <c r="E93" s="748"/>
      <c r="F93" s="748"/>
      <c r="G93" s="748"/>
      <c r="H93" s="749"/>
    </row>
    <row r="94" spans="1:10" s="123" customFormat="1" ht="87.75" customHeight="1" x14ac:dyDescent="0.2">
      <c r="A94" s="252" t="s">
        <v>428</v>
      </c>
      <c r="B94" s="113" t="s">
        <v>83</v>
      </c>
      <c r="C94" s="122"/>
      <c r="D94" s="661" t="s">
        <v>0</v>
      </c>
      <c r="E94" s="662"/>
      <c r="F94" s="662"/>
      <c r="G94" s="662"/>
      <c r="H94" s="750"/>
    </row>
    <row r="95" spans="1:10" s="123" customFormat="1" ht="36" customHeight="1" x14ac:dyDescent="0.2">
      <c r="A95" s="703" t="s">
        <v>429</v>
      </c>
      <c r="B95" s="121" t="s">
        <v>782</v>
      </c>
      <c r="C95" s="173" t="s">
        <v>780</v>
      </c>
      <c r="D95" s="311" t="s">
        <v>3</v>
      </c>
      <c r="E95" s="311" t="s">
        <v>3</v>
      </c>
      <c r="F95" s="311" t="s">
        <v>3</v>
      </c>
      <c r="G95" s="311" t="s">
        <v>3</v>
      </c>
      <c r="H95" s="441"/>
    </row>
    <row r="96" spans="1:10" s="123" customFormat="1" ht="33.75" x14ac:dyDescent="0.2">
      <c r="A96" s="719"/>
      <c r="B96" s="121" t="s">
        <v>781</v>
      </c>
      <c r="C96" s="173" t="s">
        <v>88</v>
      </c>
      <c r="D96" s="311" t="s">
        <v>3</v>
      </c>
      <c r="E96" s="311">
        <v>1</v>
      </c>
      <c r="F96" s="296" t="s">
        <v>3</v>
      </c>
      <c r="G96" s="267" t="s">
        <v>3</v>
      </c>
      <c r="H96" s="311" t="s">
        <v>783</v>
      </c>
    </row>
    <row r="97" spans="1:10" s="123" customFormat="1" x14ac:dyDescent="0.2">
      <c r="A97" s="686"/>
      <c r="B97" s="676"/>
      <c r="C97" s="676"/>
      <c r="D97" s="676"/>
      <c r="E97" s="676"/>
      <c r="F97" s="676"/>
      <c r="G97" s="676"/>
      <c r="H97" s="667"/>
    </row>
    <row r="98" spans="1:10" s="123" customFormat="1" ht="27" customHeight="1" x14ac:dyDescent="0.2">
      <c r="A98" s="703" t="s">
        <v>430</v>
      </c>
      <c r="B98" s="686" t="s">
        <v>113</v>
      </c>
      <c r="C98" s="692"/>
      <c r="D98" s="692"/>
      <c r="E98" s="692"/>
      <c r="F98" s="692"/>
      <c r="G98" s="692"/>
      <c r="H98" s="733"/>
    </row>
    <row r="99" spans="1:10" s="123" customFormat="1" ht="96" customHeight="1" x14ac:dyDescent="0.2">
      <c r="A99" s="704"/>
      <c r="B99" s="119" t="s">
        <v>99</v>
      </c>
      <c r="C99" s="215" t="s">
        <v>91</v>
      </c>
      <c r="D99" s="502">
        <v>49777</v>
      </c>
      <c r="E99" s="290">
        <v>47287</v>
      </c>
      <c r="F99" s="176">
        <v>47217</v>
      </c>
      <c r="G99" s="176">
        <v>50720</v>
      </c>
      <c r="H99" s="411" t="s">
        <v>719</v>
      </c>
      <c r="J99" s="396"/>
    </row>
    <row r="100" spans="1:10" s="123" customFormat="1" ht="104.25" customHeight="1" x14ac:dyDescent="0.2">
      <c r="A100" s="705"/>
      <c r="B100" s="119" t="s">
        <v>93</v>
      </c>
      <c r="C100" s="215" t="s">
        <v>92</v>
      </c>
      <c r="D100" s="311">
        <v>105.5</v>
      </c>
      <c r="E100" s="312">
        <v>106.9</v>
      </c>
      <c r="F100" s="320">
        <v>108.2</v>
      </c>
      <c r="G100" s="180">
        <v>110.3</v>
      </c>
      <c r="H100" s="410" t="s">
        <v>815</v>
      </c>
      <c r="J100" s="396"/>
    </row>
    <row r="101" spans="1:10" s="123" customFormat="1" ht="29.25" customHeight="1" x14ac:dyDescent="0.2">
      <c r="A101" s="252" t="s">
        <v>431</v>
      </c>
      <c r="B101" s="113" t="s">
        <v>87</v>
      </c>
      <c r="C101" s="122"/>
      <c r="D101" s="709" t="s">
        <v>275</v>
      </c>
      <c r="E101" s="666"/>
      <c r="F101" s="666"/>
      <c r="G101" s="666"/>
      <c r="H101" s="715"/>
    </row>
    <row r="102" spans="1:10" s="126" customFormat="1" ht="12" x14ac:dyDescent="0.2">
      <c r="A102" s="255"/>
      <c r="B102" s="125"/>
      <c r="C102" s="127"/>
      <c r="D102" s="127"/>
      <c r="E102" s="127"/>
      <c r="F102" s="127"/>
      <c r="G102" s="127"/>
      <c r="H102" s="128"/>
    </row>
    <row r="103" spans="1:10" s="130" customFormat="1" x14ac:dyDescent="0.2">
      <c r="A103" s="255"/>
      <c r="B103" s="129"/>
      <c r="C103" s="131"/>
      <c r="D103" s="131"/>
      <c r="E103" s="131"/>
      <c r="F103" s="131"/>
      <c r="G103" s="131"/>
      <c r="H103" s="128"/>
    </row>
    <row r="104" spans="1:10" s="130" customFormat="1" x14ac:dyDescent="0.2">
      <c r="A104" s="255"/>
      <c r="B104" s="129"/>
      <c r="C104" s="131"/>
      <c r="D104" s="131"/>
      <c r="E104" s="131"/>
      <c r="F104" s="131"/>
      <c r="G104" s="259"/>
      <c r="H104" s="128"/>
    </row>
    <row r="105" spans="1:10" s="130" customFormat="1" x14ac:dyDescent="0.2">
      <c r="A105" s="255"/>
      <c r="B105" s="129"/>
      <c r="C105" s="131"/>
      <c r="D105" s="131"/>
      <c r="E105" s="131"/>
      <c r="F105" s="131"/>
      <c r="G105" s="131"/>
      <c r="H105" s="128"/>
    </row>
    <row r="106" spans="1:10" s="130" customFormat="1" x14ac:dyDescent="0.2">
      <c r="A106" s="255"/>
      <c r="B106" s="129"/>
      <c r="C106" s="131"/>
      <c r="D106" s="131"/>
      <c r="E106" s="131"/>
      <c r="F106" s="131"/>
      <c r="G106" s="131"/>
      <c r="H106" s="128"/>
    </row>
    <row r="107" spans="1:10" s="130" customFormat="1" x14ac:dyDescent="0.2">
      <c r="A107" s="255"/>
      <c r="B107" s="129"/>
      <c r="C107" s="131"/>
      <c r="D107" s="131"/>
      <c r="E107" s="131"/>
      <c r="F107" s="131"/>
      <c r="G107" s="131"/>
      <c r="H107" s="128"/>
    </row>
    <row r="108" spans="1:10" s="130" customFormat="1" x14ac:dyDescent="0.2">
      <c r="A108" s="255"/>
      <c r="B108" s="129"/>
      <c r="C108" s="131"/>
      <c r="D108" s="131"/>
      <c r="E108" s="131"/>
      <c r="F108" s="131"/>
      <c r="G108" s="131"/>
      <c r="H108" s="128"/>
    </row>
    <row r="109" spans="1:10" s="130" customFormat="1" x14ac:dyDescent="0.2">
      <c r="A109" s="255"/>
      <c r="B109" s="129"/>
      <c r="C109" s="131"/>
      <c r="D109" s="131"/>
      <c r="E109" s="131"/>
      <c r="F109" s="131"/>
      <c r="G109" s="131"/>
      <c r="H109" s="128"/>
    </row>
    <row r="110" spans="1:10" s="130" customFormat="1" x14ac:dyDescent="0.2">
      <c r="A110" s="255"/>
      <c r="B110" s="129"/>
      <c r="C110" s="131"/>
      <c r="D110" s="131"/>
      <c r="E110" s="131"/>
      <c r="F110" s="131"/>
      <c r="G110" s="131"/>
      <c r="H110" s="128"/>
    </row>
    <row r="111" spans="1:10" s="130" customFormat="1" x14ac:dyDescent="0.2">
      <c r="A111" s="255"/>
      <c r="B111" s="129"/>
      <c r="C111" s="131"/>
      <c r="D111" s="131"/>
      <c r="E111" s="131"/>
      <c r="F111" s="131"/>
      <c r="G111" s="131"/>
      <c r="H111" s="128"/>
    </row>
    <row r="112" spans="1:10" s="130" customFormat="1" x14ac:dyDescent="0.2">
      <c r="A112" s="255"/>
      <c r="B112" s="129"/>
      <c r="C112" s="131"/>
      <c r="D112" s="131"/>
      <c r="E112" s="131"/>
      <c r="F112" s="131"/>
      <c r="G112" s="131"/>
      <c r="H112" s="128"/>
    </row>
    <row r="113" spans="1:8" s="130" customFormat="1" x14ac:dyDescent="0.2">
      <c r="A113" s="255"/>
      <c r="B113" s="129"/>
      <c r="C113" s="131"/>
      <c r="D113" s="131"/>
      <c r="E113" s="131"/>
      <c r="F113" s="131"/>
      <c r="G113" s="131"/>
      <c r="H113" s="128"/>
    </row>
    <row r="114" spans="1:8" s="130" customFormat="1" x14ac:dyDescent="0.2">
      <c r="A114" s="255"/>
      <c r="B114" s="129"/>
      <c r="C114" s="131"/>
      <c r="D114" s="131"/>
      <c r="E114" s="131"/>
      <c r="F114" s="131"/>
      <c r="G114" s="131"/>
      <c r="H114" s="128"/>
    </row>
    <row r="115" spans="1:8" s="130" customFormat="1" x14ac:dyDescent="0.2">
      <c r="A115" s="255"/>
      <c r="B115" s="129"/>
      <c r="C115" s="131"/>
      <c r="D115" s="131"/>
      <c r="E115" s="131"/>
      <c r="F115" s="131"/>
      <c r="G115" s="131"/>
      <c r="H115" s="128"/>
    </row>
    <row r="116" spans="1:8" s="130" customFormat="1" x14ac:dyDescent="0.2">
      <c r="A116" s="255"/>
      <c r="B116" s="129"/>
      <c r="C116" s="131"/>
      <c r="D116" s="131"/>
      <c r="E116" s="131"/>
      <c r="F116" s="131"/>
      <c r="G116" s="131"/>
      <c r="H116" s="128"/>
    </row>
    <row r="117" spans="1:8" s="130" customFormat="1" x14ac:dyDescent="0.2">
      <c r="A117" s="255"/>
      <c r="B117" s="129"/>
      <c r="C117" s="131"/>
      <c r="D117" s="131"/>
      <c r="E117" s="131"/>
      <c r="F117" s="131"/>
      <c r="G117" s="131"/>
      <c r="H117" s="128"/>
    </row>
    <row r="118" spans="1:8" s="130" customFormat="1" x14ac:dyDescent="0.2">
      <c r="A118" s="255"/>
      <c r="B118" s="129"/>
      <c r="C118" s="131"/>
      <c r="D118" s="131"/>
      <c r="E118" s="131"/>
      <c r="F118" s="131"/>
      <c r="G118" s="131"/>
      <c r="H118" s="128"/>
    </row>
    <row r="119" spans="1:8" s="130" customFormat="1" x14ac:dyDescent="0.2">
      <c r="A119" s="255"/>
      <c r="B119" s="129"/>
      <c r="C119" s="131"/>
      <c r="D119" s="131"/>
      <c r="E119" s="131"/>
      <c r="F119" s="131"/>
      <c r="G119" s="131"/>
      <c r="H119" s="128"/>
    </row>
    <row r="120" spans="1:8" s="130" customFormat="1" x14ac:dyDescent="0.2">
      <c r="A120" s="255"/>
      <c r="B120" s="129"/>
      <c r="C120" s="131"/>
      <c r="D120" s="131"/>
      <c r="E120" s="131"/>
      <c r="F120" s="131"/>
      <c r="G120" s="131"/>
      <c r="H120" s="128"/>
    </row>
    <row r="121" spans="1:8" s="130" customFormat="1" x14ac:dyDescent="0.2">
      <c r="A121" s="255"/>
      <c r="B121" s="129"/>
      <c r="C121" s="131"/>
      <c r="D121" s="131"/>
      <c r="E121" s="131"/>
      <c r="F121" s="131"/>
      <c r="G121" s="131"/>
      <c r="H121" s="128"/>
    </row>
    <row r="122" spans="1:8" s="130" customFormat="1" x14ac:dyDescent="0.2">
      <c r="A122" s="255"/>
      <c r="B122" s="129"/>
      <c r="C122" s="131"/>
      <c r="D122" s="131"/>
      <c r="E122" s="131"/>
      <c r="F122" s="131"/>
      <c r="G122" s="131"/>
      <c r="H122" s="128"/>
    </row>
    <row r="123" spans="1:8" s="130" customFormat="1" x14ac:dyDescent="0.2">
      <c r="A123" s="255"/>
      <c r="B123" s="129"/>
      <c r="C123" s="131"/>
      <c r="D123" s="131"/>
      <c r="E123" s="131"/>
      <c r="F123" s="131"/>
      <c r="G123" s="131"/>
      <c r="H123" s="128"/>
    </row>
    <row r="124" spans="1:8" s="130" customFormat="1" x14ac:dyDescent="0.2">
      <c r="A124" s="255"/>
      <c r="B124" s="129"/>
      <c r="C124" s="131"/>
      <c r="D124" s="131"/>
      <c r="E124" s="131"/>
      <c r="F124" s="131"/>
      <c r="G124" s="131"/>
      <c r="H124" s="128"/>
    </row>
    <row r="125" spans="1:8" s="130" customFormat="1" x14ac:dyDescent="0.2">
      <c r="A125" s="255"/>
      <c r="B125" s="129"/>
      <c r="C125" s="131"/>
      <c r="D125" s="131"/>
      <c r="E125" s="131"/>
      <c r="F125" s="131"/>
      <c r="G125" s="131"/>
      <c r="H125" s="128"/>
    </row>
    <row r="126" spans="1:8" s="130" customFormat="1" x14ac:dyDescent="0.2">
      <c r="A126" s="255"/>
      <c r="B126" s="129"/>
      <c r="C126" s="131"/>
      <c r="D126" s="131"/>
      <c r="E126" s="131"/>
      <c r="F126" s="131"/>
      <c r="G126" s="131"/>
      <c r="H126" s="128"/>
    </row>
    <row r="127" spans="1:8" s="130" customFormat="1" x14ac:dyDescent="0.2">
      <c r="A127" s="255"/>
      <c r="B127" s="129"/>
      <c r="C127" s="131"/>
      <c r="D127" s="131"/>
      <c r="E127" s="131"/>
      <c r="F127" s="131"/>
      <c r="G127" s="131"/>
      <c r="H127" s="128"/>
    </row>
    <row r="128" spans="1:8" s="130" customFormat="1" x14ac:dyDescent="0.2">
      <c r="A128" s="255"/>
      <c r="B128" s="129"/>
      <c r="C128" s="131"/>
      <c r="D128" s="131"/>
      <c r="E128" s="131"/>
      <c r="F128" s="131"/>
      <c r="G128" s="131"/>
      <c r="H128" s="128"/>
    </row>
    <row r="129" spans="1:8" s="130" customFormat="1" x14ac:dyDescent="0.2">
      <c r="A129" s="255"/>
      <c r="B129" s="129"/>
      <c r="C129" s="131"/>
      <c r="D129" s="131"/>
      <c r="E129" s="131"/>
      <c r="F129" s="131"/>
      <c r="G129" s="131"/>
      <c r="H129" s="128"/>
    </row>
    <row r="130" spans="1:8" s="130" customFormat="1" x14ac:dyDescent="0.2">
      <c r="A130" s="255"/>
      <c r="B130" s="129"/>
      <c r="C130" s="131"/>
      <c r="D130" s="131"/>
      <c r="E130" s="131"/>
      <c r="F130" s="131"/>
      <c r="G130" s="131"/>
      <c r="H130" s="128"/>
    </row>
    <row r="131" spans="1:8" s="130" customFormat="1" x14ac:dyDescent="0.2">
      <c r="A131" s="255"/>
      <c r="B131" s="129"/>
      <c r="C131" s="131"/>
      <c r="D131" s="131"/>
      <c r="E131" s="131"/>
      <c r="F131" s="131"/>
      <c r="G131" s="131"/>
      <c r="H131" s="128"/>
    </row>
    <row r="132" spans="1:8" s="130" customFormat="1" x14ac:dyDescent="0.2">
      <c r="A132" s="255"/>
      <c r="B132" s="129"/>
      <c r="C132" s="131"/>
      <c r="D132" s="131"/>
      <c r="E132" s="131"/>
      <c r="F132" s="131"/>
      <c r="G132" s="131"/>
      <c r="H132" s="128"/>
    </row>
    <row r="133" spans="1:8" s="130" customFormat="1" x14ac:dyDescent="0.2">
      <c r="A133" s="255"/>
      <c r="B133" s="129"/>
      <c r="C133" s="131"/>
      <c r="D133" s="131"/>
      <c r="E133" s="131"/>
      <c r="F133" s="131"/>
      <c r="G133" s="131"/>
      <c r="H133" s="128"/>
    </row>
    <row r="134" spans="1:8" s="130" customFormat="1" x14ac:dyDescent="0.2">
      <c r="A134" s="255"/>
      <c r="B134" s="129"/>
      <c r="C134" s="131"/>
      <c r="D134" s="131"/>
      <c r="E134" s="131"/>
      <c r="F134" s="131"/>
      <c r="G134" s="131"/>
      <c r="H134" s="128"/>
    </row>
    <row r="135" spans="1:8" s="130" customFormat="1" x14ac:dyDescent="0.2">
      <c r="A135" s="255"/>
      <c r="B135" s="129"/>
      <c r="C135" s="131"/>
      <c r="D135" s="131"/>
      <c r="E135" s="131"/>
      <c r="F135" s="131"/>
      <c r="G135" s="131"/>
      <c r="H135" s="128"/>
    </row>
    <row r="136" spans="1:8" s="130" customFormat="1" x14ac:dyDescent="0.2">
      <c r="A136" s="255"/>
      <c r="B136" s="129"/>
      <c r="C136" s="131"/>
      <c r="D136" s="131"/>
      <c r="E136" s="131"/>
      <c r="F136" s="131"/>
      <c r="G136" s="131"/>
      <c r="H136" s="128"/>
    </row>
    <row r="137" spans="1:8" s="130" customFormat="1" x14ac:dyDescent="0.2">
      <c r="A137" s="255"/>
      <c r="B137" s="129"/>
      <c r="C137" s="131"/>
      <c r="D137" s="131"/>
      <c r="E137" s="131"/>
      <c r="F137" s="131"/>
      <c r="G137" s="131"/>
      <c r="H137" s="128"/>
    </row>
    <row r="138" spans="1:8" s="130" customFormat="1" x14ac:dyDescent="0.2">
      <c r="A138" s="255"/>
      <c r="B138" s="129"/>
      <c r="C138" s="131"/>
      <c r="D138" s="131"/>
      <c r="E138" s="131"/>
      <c r="F138" s="131"/>
      <c r="G138" s="131"/>
      <c r="H138" s="128"/>
    </row>
    <row r="139" spans="1:8" s="130" customFormat="1" x14ac:dyDescent="0.2">
      <c r="A139" s="255"/>
      <c r="B139" s="129"/>
      <c r="C139" s="131"/>
      <c r="D139" s="131"/>
      <c r="E139" s="131"/>
      <c r="F139" s="131"/>
      <c r="G139" s="131"/>
      <c r="H139" s="128"/>
    </row>
    <row r="140" spans="1:8" s="130" customFormat="1" x14ac:dyDescent="0.2">
      <c r="A140" s="255"/>
      <c r="B140" s="129"/>
      <c r="C140" s="131"/>
      <c r="D140" s="131"/>
      <c r="E140" s="131"/>
      <c r="F140" s="131"/>
      <c r="G140" s="131"/>
      <c r="H140" s="128"/>
    </row>
    <row r="141" spans="1:8" s="130" customFormat="1" x14ac:dyDescent="0.2">
      <c r="A141" s="255"/>
      <c r="B141" s="129"/>
      <c r="C141" s="131"/>
      <c r="D141" s="131"/>
      <c r="E141" s="131"/>
      <c r="F141" s="131"/>
      <c r="G141" s="131"/>
      <c r="H141" s="128"/>
    </row>
    <row r="142" spans="1:8" s="130" customFormat="1" x14ac:dyDescent="0.2">
      <c r="A142" s="255"/>
      <c r="B142" s="129"/>
      <c r="C142" s="131"/>
      <c r="D142" s="131"/>
      <c r="E142" s="131"/>
      <c r="F142" s="131"/>
      <c r="G142" s="131"/>
      <c r="H142" s="128"/>
    </row>
    <row r="143" spans="1:8" s="130" customFormat="1" x14ac:dyDescent="0.2">
      <c r="A143" s="255"/>
      <c r="B143" s="129"/>
      <c r="C143" s="131"/>
      <c r="D143" s="131"/>
      <c r="E143" s="131"/>
      <c r="F143" s="131"/>
      <c r="G143" s="131"/>
      <c r="H143" s="128"/>
    </row>
    <row r="144" spans="1:8" s="130" customFormat="1" x14ac:dyDescent="0.2">
      <c r="A144" s="255"/>
      <c r="B144" s="129"/>
      <c r="C144" s="131"/>
      <c r="D144" s="131"/>
      <c r="E144" s="131"/>
      <c r="F144" s="131"/>
      <c r="G144" s="131"/>
      <c r="H144" s="128"/>
    </row>
    <row r="145" spans="1:8" s="130" customFormat="1" x14ac:dyDescent="0.2">
      <c r="A145" s="255"/>
      <c r="B145" s="129"/>
      <c r="C145" s="131"/>
      <c r="D145" s="131"/>
      <c r="E145" s="131"/>
      <c r="F145" s="131"/>
      <c r="G145" s="131"/>
      <c r="H145" s="128"/>
    </row>
    <row r="146" spans="1:8" s="130" customFormat="1" x14ac:dyDescent="0.2">
      <c r="A146" s="255"/>
      <c r="B146" s="129"/>
      <c r="C146" s="131"/>
      <c r="D146" s="131"/>
      <c r="E146" s="131"/>
      <c r="F146" s="131"/>
      <c r="G146" s="131"/>
      <c r="H146" s="128"/>
    </row>
    <row r="147" spans="1:8" s="130" customFormat="1" x14ac:dyDescent="0.2">
      <c r="A147" s="255"/>
      <c r="B147" s="129"/>
      <c r="C147" s="131"/>
      <c r="D147" s="131"/>
      <c r="E147" s="131"/>
      <c r="F147" s="131"/>
      <c r="G147" s="131"/>
      <c r="H147" s="128"/>
    </row>
    <row r="148" spans="1:8" s="130" customFormat="1" x14ac:dyDescent="0.2">
      <c r="A148" s="255"/>
      <c r="B148" s="129"/>
      <c r="C148" s="131"/>
      <c r="D148" s="131"/>
      <c r="E148" s="131"/>
      <c r="F148" s="131"/>
      <c r="G148" s="131"/>
      <c r="H148" s="128"/>
    </row>
    <row r="149" spans="1:8" s="130" customFormat="1" x14ac:dyDescent="0.2">
      <c r="A149" s="255"/>
      <c r="B149" s="129"/>
      <c r="C149" s="131"/>
      <c r="D149" s="131"/>
      <c r="E149" s="131"/>
      <c r="F149" s="131"/>
      <c r="G149" s="131"/>
      <c r="H149" s="128"/>
    </row>
    <row r="150" spans="1:8" s="130" customFormat="1" x14ac:dyDescent="0.2">
      <c r="A150" s="255"/>
      <c r="B150" s="129"/>
      <c r="C150" s="131"/>
      <c r="D150" s="131"/>
      <c r="E150" s="131"/>
      <c r="F150" s="131"/>
      <c r="G150" s="131"/>
      <c r="H150" s="128"/>
    </row>
    <row r="151" spans="1:8" s="130" customFormat="1" x14ac:dyDescent="0.2">
      <c r="A151" s="255"/>
      <c r="B151" s="129"/>
      <c r="C151" s="131"/>
      <c r="D151" s="131"/>
      <c r="E151" s="131"/>
      <c r="F151" s="131"/>
      <c r="G151" s="131"/>
      <c r="H151" s="128"/>
    </row>
    <row r="152" spans="1:8" s="130" customFormat="1" x14ac:dyDescent="0.2">
      <c r="A152" s="255"/>
      <c r="B152" s="129"/>
      <c r="C152" s="131"/>
      <c r="D152" s="131"/>
      <c r="E152" s="131"/>
      <c r="F152" s="131"/>
      <c r="G152" s="131"/>
      <c r="H152" s="128"/>
    </row>
    <row r="153" spans="1:8" s="130" customFormat="1" x14ac:dyDescent="0.2">
      <c r="A153" s="255"/>
      <c r="B153" s="129"/>
      <c r="C153" s="131"/>
      <c r="D153" s="131"/>
      <c r="E153" s="131"/>
      <c r="F153" s="131"/>
      <c r="G153" s="131"/>
      <c r="H153" s="128"/>
    </row>
    <row r="154" spans="1:8" s="130" customFormat="1" x14ac:dyDescent="0.2">
      <c r="A154" s="255"/>
      <c r="B154" s="129"/>
      <c r="C154" s="131"/>
      <c r="D154" s="131"/>
      <c r="E154" s="131"/>
      <c r="F154" s="131"/>
      <c r="G154" s="131"/>
      <c r="H154" s="128"/>
    </row>
    <row r="155" spans="1:8" s="130" customFormat="1" x14ac:dyDescent="0.2">
      <c r="A155" s="255"/>
      <c r="B155" s="129"/>
      <c r="C155" s="131"/>
      <c r="D155" s="131"/>
      <c r="E155" s="131"/>
      <c r="F155" s="131"/>
      <c r="G155" s="131"/>
      <c r="H155" s="128"/>
    </row>
    <row r="156" spans="1:8" s="130" customFormat="1" x14ac:dyDescent="0.2">
      <c r="A156" s="255"/>
      <c r="B156" s="129"/>
      <c r="C156" s="131"/>
      <c r="D156" s="131"/>
      <c r="E156" s="131"/>
      <c r="F156" s="131"/>
      <c r="G156" s="131"/>
      <c r="H156" s="128"/>
    </row>
    <row r="157" spans="1:8" s="130" customFormat="1" x14ac:dyDescent="0.2">
      <c r="A157" s="255"/>
      <c r="B157" s="129"/>
      <c r="C157" s="131"/>
      <c r="D157" s="131"/>
      <c r="E157" s="131"/>
      <c r="F157" s="131"/>
      <c r="G157" s="131"/>
      <c r="H157" s="128"/>
    </row>
    <row r="158" spans="1:8" s="130" customFormat="1" x14ac:dyDescent="0.2">
      <c r="A158" s="255"/>
      <c r="B158" s="129"/>
      <c r="C158" s="131"/>
      <c r="D158" s="131"/>
      <c r="E158" s="131"/>
      <c r="F158" s="131"/>
      <c r="G158" s="131"/>
      <c r="H158" s="128"/>
    </row>
    <row r="159" spans="1:8" s="130" customFormat="1" x14ac:dyDescent="0.2">
      <c r="A159" s="255"/>
      <c r="B159" s="129"/>
      <c r="C159" s="131"/>
      <c r="D159" s="131"/>
      <c r="E159" s="131"/>
      <c r="F159" s="131"/>
      <c r="G159" s="131"/>
      <c r="H159" s="128"/>
    </row>
    <row r="160" spans="1:8" s="130" customFormat="1" x14ac:dyDescent="0.2">
      <c r="A160" s="255"/>
      <c r="B160" s="129"/>
      <c r="C160" s="131"/>
      <c r="D160" s="131"/>
      <c r="E160" s="131"/>
      <c r="F160" s="131"/>
      <c r="G160" s="131"/>
      <c r="H160" s="128"/>
    </row>
    <row r="161" spans="1:8" s="130" customFormat="1" x14ac:dyDescent="0.2">
      <c r="A161" s="255"/>
      <c r="B161" s="129"/>
      <c r="C161" s="131"/>
      <c r="D161" s="131"/>
      <c r="E161" s="131"/>
      <c r="F161" s="131"/>
      <c r="G161" s="131"/>
      <c r="H161" s="128"/>
    </row>
    <row r="162" spans="1:8" s="130" customFormat="1" x14ac:dyDescent="0.2">
      <c r="A162" s="255"/>
      <c r="B162" s="129"/>
      <c r="C162" s="131"/>
      <c r="D162" s="131"/>
      <c r="E162" s="131"/>
      <c r="F162" s="131"/>
      <c r="G162" s="131"/>
      <c r="H162" s="128"/>
    </row>
    <row r="163" spans="1:8" s="130" customFormat="1" x14ac:dyDescent="0.2">
      <c r="A163" s="255"/>
      <c r="B163" s="129"/>
      <c r="C163" s="131"/>
      <c r="D163" s="131"/>
      <c r="E163" s="131"/>
      <c r="F163" s="131"/>
      <c r="G163" s="131"/>
      <c r="H163" s="128"/>
    </row>
    <row r="164" spans="1:8" s="130" customFormat="1" x14ac:dyDescent="0.2">
      <c r="A164" s="255"/>
      <c r="B164" s="129"/>
      <c r="C164" s="131"/>
      <c r="D164" s="131"/>
      <c r="E164" s="131"/>
      <c r="F164" s="131"/>
      <c r="G164" s="131"/>
      <c r="H164" s="128"/>
    </row>
    <row r="165" spans="1:8" s="130" customFormat="1" x14ac:dyDescent="0.2">
      <c r="A165" s="255"/>
      <c r="B165" s="129"/>
      <c r="C165" s="131"/>
      <c r="D165" s="131"/>
      <c r="E165" s="131"/>
      <c r="F165" s="131"/>
      <c r="G165" s="131"/>
      <c r="H165" s="128"/>
    </row>
    <row r="166" spans="1:8" s="130" customFormat="1" x14ac:dyDescent="0.2">
      <c r="A166" s="255"/>
      <c r="B166" s="129"/>
      <c r="C166" s="131"/>
      <c r="D166" s="131"/>
      <c r="E166" s="131"/>
      <c r="F166" s="131"/>
      <c r="G166" s="131"/>
      <c r="H166" s="128"/>
    </row>
    <row r="167" spans="1:8" s="130" customFormat="1" x14ac:dyDescent="0.2">
      <c r="A167" s="255"/>
      <c r="B167" s="129"/>
      <c r="C167" s="131"/>
      <c r="D167" s="131"/>
      <c r="E167" s="131"/>
      <c r="F167" s="131"/>
      <c r="G167" s="131"/>
      <c r="H167" s="128"/>
    </row>
    <row r="168" spans="1:8" s="130" customFormat="1" x14ac:dyDescent="0.2">
      <c r="A168" s="255"/>
      <c r="B168" s="129"/>
      <c r="C168" s="131"/>
      <c r="D168" s="131"/>
      <c r="E168" s="131"/>
      <c r="F168" s="131"/>
      <c r="G168" s="131"/>
      <c r="H168" s="128"/>
    </row>
    <row r="169" spans="1:8" s="130" customFormat="1" x14ac:dyDescent="0.2">
      <c r="A169" s="255"/>
      <c r="B169" s="129"/>
      <c r="C169" s="131"/>
      <c r="D169" s="131"/>
      <c r="E169" s="131"/>
      <c r="F169" s="131"/>
      <c r="G169" s="131"/>
      <c r="H169" s="128"/>
    </row>
    <row r="170" spans="1:8" s="130" customFormat="1" x14ac:dyDescent="0.2">
      <c r="A170" s="255"/>
      <c r="B170" s="129"/>
      <c r="C170" s="131"/>
      <c r="D170" s="131"/>
      <c r="E170" s="131"/>
      <c r="F170" s="131"/>
      <c r="G170" s="131"/>
      <c r="H170" s="128"/>
    </row>
    <row r="171" spans="1:8" s="130" customFormat="1" x14ac:dyDescent="0.2">
      <c r="A171" s="255"/>
      <c r="B171" s="129"/>
      <c r="C171" s="131"/>
      <c r="D171" s="131"/>
      <c r="E171" s="131"/>
      <c r="F171" s="131"/>
      <c r="G171" s="131"/>
      <c r="H171" s="128"/>
    </row>
    <row r="172" spans="1:8" s="130" customFormat="1" x14ac:dyDescent="0.2">
      <c r="A172" s="255"/>
      <c r="B172" s="129"/>
      <c r="C172" s="131"/>
      <c r="D172" s="131"/>
      <c r="E172" s="131"/>
      <c r="F172" s="131"/>
      <c r="G172" s="131"/>
      <c r="H172" s="128"/>
    </row>
    <row r="173" spans="1:8" s="130" customFormat="1" x14ac:dyDescent="0.2">
      <c r="A173" s="255"/>
      <c r="B173" s="129"/>
      <c r="C173" s="131"/>
      <c r="D173" s="131"/>
      <c r="E173" s="131"/>
      <c r="F173" s="131"/>
      <c r="G173" s="131"/>
      <c r="H173" s="128"/>
    </row>
    <row r="174" spans="1:8" s="130" customFormat="1" x14ac:dyDescent="0.2">
      <c r="A174" s="255"/>
      <c r="B174" s="129"/>
      <c r="C174" s="131"/>
      <c r="D174" s="131"/>
      <c r="E174" s="131"/>
      <c r="F174" s="131"/>
      <c r="G174" s="131"/>
      <c r="H174" s="128"/>
    </row>
    <row r="175" spans="1:8" s="130" customFormat="1" x14ac:dyDescent="0.2">
      <c r="A175" s="255"/>
      <c r="B175" s="129"/>
      <c r="C175" s="131"/>
      <c r="D175" s="131"/>
      <c r="E175" s="131"/>
      <c r="F175" s="131"/>
      <c r="G175" s="131"/>
      <c r="H175" s="128"/>
    </row>
    <row r="176" spans="1:8" s="130" customFormat="1" x14ac:dyDescent="0.2">
      <c r="A176" s="255"/>
      <c r="B176" s="129"/>
      <c r="C176" s="131"/>
      <c r="D176" s="131"/>
      <c r="E176" s="131"/>
      <c r="F176" s="131"/>
      <c r="G176" s="131"/>
      <c r="H176" s="128"/>
    </row>
    <row r="177" spans="1:8" s="130" customFormat="1" x14ac:dyDescent="0.2">
      <c r="A177" s="255"/>
      <c r="B177" s="129"/>
      <c r="C177" s="131"/>
      <c r="D177" s="131"/>
      <c r="E177" s="131"/>
      <c r="F177" s="131"/>
      <c r="G177" s="131"/>
      <c r="H177" s="128"/>
    </row>
    <row r="178" spans="1:8" s="130" customFormat="1" x14ac:dyDescent="0.2">
      <c r="A178" s="255"/>
      <c r="B178" s="129"/>
      <c r="C178" s="131"/>
      <c r="D178" s="131"/>
      <c r="E178" s="131"/>
      <c r="F178" s="131"/>
      <c r="G178" s="131"/>
      <c r="H178" s="128"/>
    </row>
    <row r="179" spans="1:8" s="130" customFormat="1" x14ac:dyDescent="0.2">
      <c r="A179" s="255"/>
      <c r="B179" s="129"/>
      <c r="C179" s="131"/>
      <c r="D179" s="131"/>
      <c r="E179" s="131"/>
      <c r="F179" s="131"/>
      <c r="G179" s="131"/>
      <c r="H179" s="128"/>
    </row>
    <row r="180" spans="1:8" s="130" customFormat="1" x14ac:dyDescent="0.2">
      <c r="A180" s="255"/>
      <c r="B180" s="129"/>
      <c r="C180" s="131"/>
      <c r="D180" s="131"/>
      <c r="E180" s="131"/>
      <c r="F180" s="131"/>
      <c r="G180" s="131"/>
      <c r="H180" s="128"/>
    </row>
    <row r="181" spans="1:8" s="130" customFormat="1" x14ac:dyDescent="0.2">
      <c r="A181" s="255"/>
      <c r="B181" s="129"/>
      <c r="C181" s="131"/>
      <c r="D181" s="131"/>
      <c r="E181" s="131"/>
      <c r="F181" s="131"/>
      <c r="G181" s="131"/>
      <c r="H181" s="128"/>
    </row>
    <row r="182" spans="1:8" s="130" customFormat="1" x14ac:dyDescent="0.2">
      <c r="A182" s="255"/>
      <c r="B182" s="129"/>
      <c r="C182" s="131"/>
      <c r="D182" s="131"/>
      <c r="E182" s="131"/>
      <c r="F182" s="131"/>
      <c r="G182" s="131"/>
      <c r="H182" s="128"/>
    </row>
    <row r="183" spans="1:8" s="130" customFormat="1" x14ac:dyDescent="0.2">
      <c r="A183" s="255"/>
      <c r="B183" s="129"/>
      <c r="C183" s="131"/>
      <c r="D183" s="131"/>
      <c r="E183" s="131"/>
      <c r="F183" s="131"/>
      <c r="G183" s="131"/>
      <c r="H183" s="128"/>
    </row>
    <row r="184" spans="1:8" s="130" customFormat="1" x14ac:dyDescent="0.2">
      <c r="A184" s="255"/>
      <c r="B184" s="129"/>
      <c r="C184" s="131"/>
      <c r="D184" s="131"/>
      <c r="E184" s="131"/>
      <c r="F184" s="131"/>
      <c r="G184" s="131"/>
      <c r="H184" s="128"/>
    </row>
    <row r="185" spans="1:8" s="130" customFormat="1" x14ac:dyDescent="0.2">
      <c r="A185" s="255"/>
      <c r="B185" s="129"/>
      <c r="C185" s="131"/>
      <c r="D185" s="131"/>
      <c r="E185" s="131"/>
      <c r="F185" s="131"/>
      <c r="G185" s="131"/>
      <c r="H185" s="128"/>
    </row>
    <row r="186" spans="1:8" s="130" customFormat="1" x14ac:dyDescent="0.2">
      <c r="A186" s="255"/>
      <c r="B186" s="129"/>
      <c r="C186" s="131"/>
      <c r="D186" s="131"/>
      <c r="E186" s="131"/>
      <c r="F186" s="131"/>
      <c r="G186" s="131"/>
      <c r="H186" s="128"/>
    </row>
    <row r="187" spans="1:8" s="130" customFormat="1" x14ac:dyDescent="0.2">
      <c r="A187" s="255"/>
      <c r="B187" s="129"/>
      <c r="C187" s="131"/>
      <c r="D187" s="131"/>
      <c r="E187" s="131"/>
      <c r="F187" s="131"/>
      <c r="G187" s="131"/>
      <c r="H187" s="128"/>
    </row>
    <row r="188" spans="1:8" s="130" customFormat="1" x14ac:dyDescent="0.2">
      <c r="A188" s="255"/>
      <c r="B188" s="129"/>
      <c r="C188" s="131"/>
      <c r="D188" s="131"/>
      <c r="E188" s="131"/>
      <c r="F188" s="131"/>
      <c r="G188" s="131"/>
      <c r="H188" s="128"/>
    </row>
    <row r="189" spans="1:8" s="130" customFormat="1" x14ac:dyDescent="0.2">
      <c r="A189" s="255"/>
      <c r="B189" s="129"/>
      <c r="C189" s="131"/>
      <c r="D189" s="131"/>
      <c r="E189" s="131"/>
      <c r="F189" s="131"/>
      <c r="G189" s="131"/>
      <c r="H189" s="128"/>
    </row>
    <row r="190" spans="1:8" s="130" customFormat="1" x14ac:dyDescent="0.2">
      <c r="A190" s="255"/>
      <c r="B190" s="129"/>
      <c r="C190" s="131"/>
      <c r="D190" s="131"/>
      <c r="E190" s="131"/>
      <c r="F190" s="131"/>
      <c r="G190" s="131"/>
      <c r="H190" s="128"/>
    </row>
    <row r="191" spans="1:8" s="130" customFormat="1" x14ac:dyDescent="0.2">
      <c r="A191" s="255"/>
      <c r="B191" s="129"/>
      <c r="C191" s="131"/>
      <c r="D191" s="131"/>
      <c r="E191" s="131"/>
      <c r="F191" s="131"/>
      <c r="G191" s="131"/>
      <c r="H191" s="128"/>
    </row>
    <row r="192" spans="1:8" s="130" customFormat="1" x14ac:dyDescent="0.2">
      <c r="A192" s="255"/>
      <c r="B192" s="129"/>
      <c r="C192" s="131"/>
      <c r="D192" s="131"/>
      <c r="E192" s="131"/>
      <c r="F192" s="131"/>
      <c r="G192" s="131"/>
      <c r="H192" s="128"/>
    </row>
    <row r="193" spans="1:8" s="130" customFormat="1" x14ac:dyDescent="0.2">
      <c r="A193" s="255"/>
      <c r="B193" s="129"/>
      <c r="C193" s="131"/>
      <c r="D193" s="131"/>
      <c r="E193" s="131"/>
      <c r="F193" s="131"/>
      <c r="G193" s="131"/>
      <c r="H193" s="128"/>
    </row>
    <row r="194" spans="1:8" s="130" customFormat="1" x14ac:dyDescent="0.2">
      <c r="A194" s="255"/>
      <c r="B194" s="129"/>
      <c r="C194" s="131"/>
      <c r="D194" s="131"/>
      <c r="E194" s="131"/>
      <c r="F194" s="131"/>
      <c r="G194" s="131"/>
      <c r="H194" s="128"/>
    </row>
    <row r="195" spans="1:8" s="130" customFormat="1" x14ac:dyDescent="0.2">
      <c r="A195" s="255"/>
      <c r="B195" s="129"/>
      <c r="C195" s="131"/>
      <c r="D195" s="131"/>
      <c r="E195" s="131"/>
      <c r="F195" s="131"/>
      <c r="G195" s="131"/>
      <c r="H195" s="128"/>
    </row>
    <row r="196" spans="1:8" s="130" customFormat="1" x14ac:dyDescent="0.2">
      <c r="A196" s="255"/>
      <c r="B196" s="129"/>
      <c r="C196" s="131"/>
      <c r="D196" s="131"/>
      <c r="E196" s="131"/>
      <c r="F196" s="131"/>
      <c r="G196" s="131"/>
      <c r="H196" s="128"/>
    </row>
    <row r="197" spans="1:8" s="130" customFormat="1" x14ac:dyDescent="0.2">
      <c r="A197" s="255"/>
      <c r="B197" s="129"/>
      <c r="C197" s="131"/>
      <c r="D197" s="131"/>
      <c r="E197" s="131"/>
      <c r="F197" s="131"/>
      <c r="G197" s="131"/>
      <c r="H197" s="128"/>
    </row>
    <row r="198" spans="1:8" s="130" customFormat="1" x14ac:dyDescent="0.2">
      <c r="A198" s="255"/>
      <c r="B198" s="129"/>
      <c r="C198" s="131"/>
      <c r="D198" s="131"/>
      <c r="E198" s="131"/>
      <c r="F198" s="131"/>
      <c r="G198" s="131"/>
      <c r="H198" s="128"/>
    </row>
    <row r="199" spans="1:8" s="130" customFormat="1" x14ac:dyDescent="0.2">
      <c r="A199" s="255"/>
      <c r="B199" s="129"/>
      <c r="C199" s="131"/>
      <c r="D199" s="131"/>
      <c r="E199" s="131"/>
      <c r="F199" s="131"/>
      <c r="G199" s="131"/>
      <c r="H199" s="128"/>
    </row>
    <row r="200" spans="1:8" s="130" customFormat="1" x14ac:dyDescent="0.2">
      <c r="A200" s="255"/>
      <c r="B200" s="129"/>
      <c r="C200" s="131"/>
      <c r="D200" s="131"/>
      <c r="E200" s="131"/>
      <c r="F200" s="131"/>
      <c r="G200" s="131"/>
      <c r="H200" s="128"/>
    </row>
    <row r="201" spans="1:8" s="130" customFormat="1" x14ac:dyDescent="0.2">
      <c r="A201" s="255"/>
      <c r="B201" s="129"/>
      <c r="C201" s="131"/>
      <c r="D201" s="131"/>
      <c r="E201" s="131"/>
      <c r="F201" s="131"/>
      <c r="G201" s="131"/>
      <c r="H201" s="128"/>
    </row>
    <row r="202" spans="1:8" s="130" customFormat="1" x14ac:dyDescent="0.2">
      <c r="A202" s="255"/>
      <c r="B202" s="129"/>
      <c r="C202" s="131"/>
      <c r="D202" s="131"/>
      <c r="E202" s="131"/>
      <c r="F202" s="131"/>
      <c r="G202" s="131"/>
      <c r="H202" s="128"/>
    </row>
    <row r="203" spans="1:8" s="130" customFormat="1" x14ac:dyDescent="0.2">
      <c r="A203" s="255"/>
      <c r="B203" s="129"/>
      <c r="C203" s="131"/>
      <c r="D203" s="131"/>
      <c r="E203" s="131"/>
      <c r="F203" s="131"/>
      <c r="G203" s="131"/>
      <c r="H203" s="128"/>
    </row>
    <row r="204" spans="1:8" s="130" customFormat="1" x14ac:dyDescent="0.2">
      <c r="A204" s="255"/>
      <c r="B204" s="129"/>
      <c r="C204" s="131"/>
      <c r="D204" s="131"/>
      <c r="E204" s="131"/>
      <c r="F204" s="131"/>
      <c r="G204" s="131"/>
      <c r="H204" s="128"/>
    </row>
    <row r="205" spans="1:8" s="130" customFormat="1" x14ac:dyDescent="0.2">
      <c r="A205" s="255"/>
      <c r="B205" s="129"/>
      <c r="C205" s="131"/>
      <c r="D205" s="131"/>
      <c r="E205" s="131"/>
      <c r="F205" s="131"/>
      <c r="G205" s="131"/>
      <c r="H205" s="128"/>
    </row>
    <row r="206" spans="1:8" s="130" customFormat="1" x14ac:dyDescent="0.2">
      <c r="A206" s="255"/>
      <c r="B206" s="129"/>
      <c r="C206" s="131"/>
      <c r="D206" s="131"/>
      <c r="E206" s="131"/>
      <c r="F206" s="131"/>
      <c r="G206" s="131"/>
      <c r="H206" s="128"/>
    </row>
    <row r="207" spans="1:8" s="130" customFormat="1" x14ac:dyDescent="0.2">
      <c r="A207" s="255"/>
      <c r="B207" s="129"/>
      <c r="C207" s="131"/>
      <c r="D207" s="131"/>
      <c r="E207" s="131"/>
      <c r="F207" s="131"/>
      <c r="G207" s="131"/>
      <c r="H207" s="128"/>
    </row>
    <row r="208" spans="1:8" s="130" customFormat="1" x14ac:dyDescent="0.2">
      <c r="A208" s="255"/>
      <c r="B208" s="129"/>
      <c r="C208" s="131"/>
      <c r="D208" s="131"/>
      <c r="E208" s="131"/>
      <c r="F208" s="131"/>
      <c r="G208" s="131"/>
      <c r="H208" s="128"/>
    </row>
    <row r="209" spans="1:8" s="130" customFormat="1" x14ac:dyDescent="0.2">
      <c r="A209" s="255"/>
      <c r="B209" s="129"/>
      <c r="C209" s="131"/>
      <c r="D209" s="131"/>
      <c r="E209" s="131"/>
      <c r="F209" s="131"/>
      <c r="G209" s="131"/>
      <c r="H209" s="128"/>
    </row>
    <row r="210" spans="1:8" s="130" customFormat="1" x14ac:dyDescent="0.2">
      <c r="A210" s="255"/>
      <c r="B210" s="129"/>
      <c r="C210" s="131"/>
      <c r="D210" s="131"/>
      <c r="E210" s="131"/>
      <c r="F210" s="131"/>
      <c r="G210" s="131"/>
      <c r="H210" s="128"/>
    </row>
    <row r="211" spans="1:8" s="130" customFormat="1" x14ac:dyDescent="0.2">
      <c r="A211" s="255"/>
      <c r="B211" s="129"/>
      <c r="C211" s="131"/>
      <c r="D211" s="131"/>
      <c r="E211" s="131"/>
      <c r="F211" s="131"/>
      <c r="G211" s="131"/>
      <c r="H211" s="128"/>
    </row>
    <row r="212" spans="1:8" s="130" customFormat="1" x14ac:dyDescent="0.2">
      <c r="A212" s="255"/>
      <c r="B212" s="129"/>
      <c r="C212" s="131"/>
      <c r="D212" s="131"/>
      <c r="E212" s="131"/>
      <c r="F212" s="131"/>
      <c r="G212" s="131"/>
      <c r="H212" s="128"/>
    </row>
    <row r="213" spans="1:8" s="130" customFormat="1" x14ac:dyDescent="0.2">
      <c r="A213" s="255"/>
      <c r="B213" s="129"/>
      <c r="C213" s="131"/>
      <c r="D213" s="131"/>
      <c r="E213" s="131"/>
      <c r="F213" s="131"/>
      <c r="G213" s="131"/>
      <c r="H213" s="128"/>
    </row>
    <row r="214" spans="1:8" s="130" customFormat="1" x14ac:dyDescent="0.2">
      <c r="A214" s="255"/>
      <c r="B214" s="129"/>
      <c r="C214" s="131"/>
      <c r="D214" s="131"/>
      <c r="E214" s="131"/>
      <c r="F214" s="131"/>
      <c r="G214" s="131"/>
      <c r="H214" s="128"/>
    </row>
    <row r="215" spans="1:8" s="130" customFormat="1" x14ac:dyDescent="0.2">
      <c r="A215" s="255"/>
      <c r="B215" s="129"/>
      <c r="C215" s="131"/>
      <c r="D215" s="131"/>
      <c r="E215" s="131"/>
      <c r="F215" s="131"/>
      <c r="G215" s="131"/>
      <c r="H215" s="128"/>
    </row>
    <row r="216" spans="1:8" s="130" customFormat="1" x14ac:dyDescent="0.2">
      <c r="A216" s="255"/>
      <c r="B216" s="129"/>
      <c r="C216" s="131"/>
      <c r="D216" s="131"/>
      <c r="E216" s="131"/>
      <c r="F216" s="131"/>
      <c r="G216" s="131"/>
      <c r="H216" s="128"/>
    </row>
    <row r="217" spans="1:8" s="130" customFormat="1" x14ac:dyDescent="0.2">
      <c r="A217" s="255"/>
      <c r="B217" s="129"/>
      <c r="C217" s="131"/>
      <c r="D217" s="131"/>
      <c r="E217" s="131"/>
      <c r="F217" s="131"/>
      <c r="G217" s="131"/>
      <c r="H217" s="128"/>
    </row>
    <row r="218" spans="1:8" s="130" customFormat="1" x14ac:dyDescent="0.2">
      <c r="A218" s="255"/>
      <c r="B218" s="129"/>
      <c r="C218" s="131"/>
      <c r="D218" s="131"/>
      <c r="E218" s="131"/>
      <c r="F218" s="131"/>
      <c r="G218" s="131"/>
      <c r="H218" s="128"/>
    </row>
    <row r="219" spans="1:8" s="130" customFormat="1" x14ac:dyDescent="0.2">
      <c r="A219" s="255"/>
      <c r="B219" s="129"/>
      <c r="C219" s="131"/>
      <c r="D219" s="131"/>
      <c r="E219" s="131"/>
      <c r="F219" s="131"/>
      <c r="G219" s="131"/>
      <c r="H219" s="128"/>
    </row>
    <row r="220" spans="1:8" s="130" customFormat="1" x14ac:dyDescent="0.2">
      <c r="A220" s="255"/>
      <c r="B220" s="129"/>
      <c r="C220" s="131"/>
      <c r="D220" s="131"/>
      <c r="E220" s="131"/>
      <c r="F220" s="131"/>
      <c r="G220" s="131"/>
      <c r="H220" s="128"/>
    </row>
    <row r="221" spans="1:8" s="130" customFormat="1" x14ac:dyDescent="0.2">
      <c r="A221" s="255"/>
      <c r="B221" s="129"/>
      <c r="C221" s="131"/>
      <c r="D221" s="131"/>
      <c r="E221" s="131"/>
      <c r="F221" s="131"/>
      <c r="G221" s="131"/>
      <c r="H221" s="128"/>
    </row>
    <row r="222" spans="1:8" s="130" customFormat="1" x14ac:dyDescent="0.2">
      <c r="A222" s="255"/>
      <c r="B222" s="129"/>
      <c r="C222" s="131"/>
      <c r="D222" s="131"/>
      <c r="E222" s="131"/>
      <c r="F222" s="131"/>
      <c r="G222" s="131"/>
      <c r="H222" s="128"/>
    </row>
    <row r="223" spans="1:8" s="130" customFormat="1" x14ac:dyDescent="0.2">
      <c r="A223" s="255"/>
      <c r="B223" s="129"/>
      <c r="C223" s="131"/>
      <c r="D223" s="131"/>
      <c r="E223" s="131"/>
      <c r="F223" s="131"/>
      <c r="G223" s="131"/>
      <c r="H223" s="128"/>
    </row>
    <row r="224" spans="1:8" s="130" customFormat="1" x14ac:dyDescent="0.2">
      <c r="A224" s="255"/>
      <c r="B224" s="129"/>
      <c r="C224" s="131"/>
      <c r="D224" s="131"/>
      <c r="E224" s="131"/>
      <c r="F224" s="131"/>
      <c r="G224" s="131"/>
      <c r="H224" s="128"/>
    </row>
    <row r="225" spans="1:8" s="130" customFormat="1" x14ac:dyDescent="0.2">
      <c r="A225" s="255"/>
      <c r="B225" s="129"/>
      <c r="C225" s="131"/>
      <c r="D225" s="131"/>
      <c r="E225" s="131"/>
      <c r="F225" s="131"/>
      <c r="G225" s="131"/>
      <c r="H225" s="128"/>
    </row>
    <row r="226" spans="1:8" s="130" customFormat="1" x14ac:dyDescent="0.2">
      <c r="A226" s="255"/>
      <c r="B226" s="129"/>
      <c r="C226" s="131"/>
      <c r="D226" s="131"/>
      <c r="E226" s="131"/>
      <c r="F226" s="131"/>
      <c r="G226" s="131"/>
      <c r="H226" s="128"/>
    </row>
    <row r="227" spans="1:8" s="130" customFormat="1" x14ac:dyDescent="0.2">
      <c r="A227" s="255"/>
      <c r="B227" s="129"/>
      <c r="C227" s="131"/>
      <c r="D227" s="131"/>
      <c r="E227" s="131"/>
      <c r="F227" s="131"/>
      <c r="G227" s="131"/>
      <c r="H227" s="128"/>
    </row>
    <row r="228" spans="1:8" s="130" customFormat="1" x14ac:dyDescent="0.2">
      <c r="A228" s="255"/>
      <c r="B228" s="129"/>
      <c r="C228" s="131"/>
      <c r="D228" s="131"/>
      <c r="E228" s="131"/>
      <c r="F228" s="131"/>
      <c r="G228" s="131"/>
      <c r="H228" s="128"/>
    </row>
    <row r="229" spans="1:8" s="130" customFormat="1" x14ac:dyDescent="0.2">
      <c r="A229" s="255"/>
      <c r="B229" s="129"/>
      <c r="C229" s="131"/>
      <c r="D229" s="131"/>
      <c r="E229" s="131"/>
      <c r="F229" s="131"/>
      <c r="G229" s="131"/>
      <c r="H229" s="128"/>
    </row>
    <row r="230" spans="1:8" s="130" customFormat="1" x14ac:dyDescent="0.2">
      <c r="A230" s="255"/>
      <c r="B230" s="129"/>
      <c r="C230" s="131"/>
      <c r="D230" s="131"/>
      <c r="E230" s="131"/>
      <c r="F230" s="131"/>
      <c r="G230" s="131"/>
      <c r="H230" s="128"/>
    </row>
    <row r="231" spans="1:8" s="130" customFormat="1" x14ac:dyDescent="0.2">
      <c r="A231" s="255"/>
      <c r="B231" s="129"/>
      <c r="C231" s="131"/>
      <c r="D231" s="131"/>
      <c r="E231" s="131"/>
      <c r="F231" s="131"/>
      <c r="G231" s="131"/>
      <c r="H231" s="128"/>
    </row>
    <row r="232" spans="1:8" s="130" customFormat="1" x14ac:dyDescent="0.2">
      <c r="A232" s="255"/>
      <c r="B232" s="129"/>
      <c r="C232" s="131"/>
      <c r="D232" s="131"/>
      <c r="E232" s="131"/>
      <c r="F232" s="131"/>
      <c r="G232" s="131"/>
      <c r="H232" s="128"/>
    </row>
    <row r="233" spans="1:8" s="130" customFormat="1" x14ac:dyDescent="0.2">
      <c r="A233" s="255"/>
      <c r="B233" s="129"/>
      <c r="C233" s="131"/>
      <c r="D233" s="131"/>
      <c r="E233" s="131"/>
      <c r="F233" s="131"/>
      <c r="G233" s="131"/>
      <c r="H233" s="128"/>
    </row>
    <row r="234" spans="1:8" s="130" customFormat="1" x14ac:dyDescent="0.2">
      <c r="A234" s="255"/>
      <c r="B234" s="129"/>
      <c r="C234" s="131"/>
      <c r="D234" s="131"/>
      <c r="E234" s="131"/>
      <c r="F234" s="131"/>
      <c r="G234" s="131"/>
      <c r="H234" s="128"/>
    </row>
    <row r="235" spans="1:8" s="130" customFormat="1" x14ac:dyDescent="0.2">
      <c r="A235" s="255"/>
      <c r="B235" s="129"/>
      <c r="C235" s="131"/>
      <c r="D235" s="131"/>
      <c r="E235" s="131"/>
      <c r="F235" s="131"/>
      <c r="G235" s="131"/>
      <c r="H235" s="128"/>
    </row>
    <row r="236" spans="1:8" s="130" customFormat="1" x14ac:dyDescent="0.2">
      <c r="A236" s="255"/>
      <c r="B236" s="129"/>
      <c r="C236" s="131"/>
      <c r="D236" s="131"/>
      <c r="E236" s="131"/>
      <c r="F236" s="131"/>
      <c r="G236" s="131"/>
      <c r="H236" s="128"/>
    </row>
    <row r="237" spans="1:8" s="130" customFormat="1" x14ac:dyDescent="0.2">
      <c r="A237" s="255"/>
      <c r="B237" s="129"/>
      <c r="C237" s="131"/>
      <c r="D237" s="131"/>
      <c r="E237" s="131"/>
      <c r="F237" s="131"/>
      <c r="G237" s="131"/>
      <c r="H237" s="128"/>
    </row>
    <row r="238" spans="1:8" s="130" customFormat="1" x14ac:dyDescent="0.2">
      <c r="A238" s="255"/>
      <c r="B238" s="129"/>
      <c r="C238" s="131"/>
      <c r="D238" s="131"/>
      <c r="E238" s="131"/>
      <c r="F238" s="131"/>
      <c r="G238" s="131"/>
      <c r="H238" s="128"/>
    </row>
    <row r="239" spans="1:8" s="130" customFormat="1" x14ac:dyDescent="0.2">
      <c r="A239" s="255"/>
      <c r="B239" s="129"/>
      <c r="C239" s="131"/>
      <c r="D239" s="131"/>
      <c r="E239" s="131"/>
      <c r="F239" s="131"/>
      <c r="G239" s="131"/>
      <c r="H239" s="128"/>
    </row>
    <row r="240" spans="1:8" s="130" customFormat="1" x14ac:dyDescent="0.2">
      <c r="A240" s="255"/>
      <c r="B240" s="129"/>
      <c r="C240" s="131"/>
      <c r="D240" s="131"/>
      <c r="E240" s="131"/>
      <c r="F240" s="131"/>
      <c r="G240" s="131"/>
      <c r="H240" s="128"/>
    </row>
    <row r="241" spans="1:8" s="130" customFormat="1" x14ac:dyDescent="0.2">
      <c r="A241" s="255"/>
      <c r="B241" s="129"/>
      <c r="C241" s="131"/>
      <c r="D241" s="131"/>
      <c r="E241" s="131"/>
      <c r="F241" s="131"/>
      <c r="G241" s="131"/>
      <c r="H241" s="128"/>
    </row>
    <row r="242" spans="1:8" s="130" customFormat="1" x14ac:dyDescent="0.2">
      <c r="A242" s="255"/>
      <c r="B242" s="129"/>
      <c r="C242" s="131"/>
      <c r="D242" s="131"/>
      <c r="E242" s="131"/>
      <c r="F242" s="131"/>
      <c r="G242" s="131"/>
      <c r="H242" s="128"/>
    </row>
    <row r="243" spans="1:8" s="130" customFormat="1" x14ac:dyDescent="0.2">
      <c r="A243" s="255"/>
      <c r="B243" s="129"/>
      <c r="C243" s="131"/>
      <c r="D243" s="131"/>
      <c r="E243" s="131"/>
      <c r="F243" s="131"/>
      <c r="G243" s="131"/>
      <c r="H243" s="128"/>
    </row>
    <row r="244" spans="1:8" s="130" customFormat="1" x14ac:dyDescent="0.2">
      <c r="A244" s="255"/>
      <c r="B244" s="129"/>
      <c r="C244" s="131"/>
      <c r="D244" s="131"/>
      <c r="E244" s="131"/>
      <c r="F244" s="131"/>
      <c r="G244" s="131"/>
      <c r="H244" s="128"/>
    </row>
    <row r="245" spans="1:8" s="130" customFormat="1" x14ac:dyDescent="0.2">
      <c r="A245" s="255"/>
      <c r="B245" s="129"/>
      <c r="C245" s="131"/>
      <c r="D245" s="131"/>
      <c r="E245" s="131"/>
      <c r="F245" s="131"/>
      <c r="G245" s="131"/>
      <c r="H245" s="128"/>
    </row>
    <row r="246" spans="1:8" s="130" customFormat="1" x14ac:dyDescent="0.2">
      <c r="A246" s="255"/>
      <c r="B246" s="129"/>
      <c r="C246" s="131"/>
      <c r="D246" s="131"/>
      <c r="E246" s="131"/>
      <c r="F246" s="131"/>
      <c r="G246" s="131"/>
      <c r="H246" s="128"/>
    </row>
    <row r="247" spans="1:8" s="130" customFormat="1" x14ac:dyDescent="0.2">
      <c r="A247" s="255"/>
      <c r="B247" s="129"/>
      <c r="C247" s="131"/>
      <c r="D247" s="131"/>
      <c r="E247" s="131"/>
      <c r="F247" s="131"/>
      <c r="G247" s="131"/>
      <c r="H247" s="128"/>
    </row>
    <row r="248" spans="1:8" s="130" customFormat="1" x14ac:dyDescent="0.2">
      <c r="A248" s="255"/>
      <c r="B248" s="129"/>
      <c r="C248" s="131"/>
      <c r="D248" s="131"/>
      <c r="E248" s="131"/>
      <c r="F248" s="131"/>
      <c r="G248" s="131"/>
      <c r="H248" s="128"/>
    </row>
    <row r="249" spans="1:8" s="130" customFormat="1" x14ac:dyDescent="0.2">
      <c r="A249" s="255"/>
      <c r="B249" s="129"/>
      <c r="C249" s="131"/>
      <c r="D249" s="131"/>
      <c r="E249" s="131"/>
      <c r="F249" s="131"/>
      <c r="G249" s="131"/>
      <c r="H249" s="128"/>
    </row>
    <row r="250" spans="1:8" s="130" customFormat="1" x14ac:dyDescent="0.2">
      <c r="A250" s="255"/>
      <c r="B250" s="129"/>
      <c r="C250" s="131"/>
      <c r="D250" s="131"/>
      <c r="E250" s="131"/>
      <c r="F250" s="131"/>
      <c r="G250" s="131"/>
      <c r="H250" s="128"/>
    </row>
    <row r="251" spans="1:8" s="130" customFormat="1" x14ac:dyDescent="0.2">
      <c r="A251" s="255"/>
      <c r="B251" s="129"/>
      <c r="C251" s="131"/>
      <c r="D251" s="131"/>
      <c r="E251" s="131"/>
      <c r="F251" s="131"/>
      <c r="G251" s="131"/>
      <c r="H251" s="128"/>
    </row>
    <row r="252" spans="1:8" s="130" customFormat="1" x14ac:dyDescent="0.2">
      <c r="A252" s="255"/>
      <c r="B252" s="129"/>
      <c r="C252" s="131"/>
      <c r="D252" s="131"/>
      <c r="E252" s="131"/>
      <c r="F252" s="131"/>
      <c r="G252" s="131"/>
      <c r="H252" s="128"/>
    </row>
    <row r="253" spans="1:8" s="130" customFormat="1" x14ac:dyDescent="0.2">
      <c r="A253" s="255"/>
      <c r="B253" s="129"/>
      <c r="C253" s="131"/>
      <c r="D253" s="131"/>
      <c r="E253" s="131"/>
      <c r="F253" s="131"/>
      <c r="G253" s="131"/>
      <c r="H253" s="128"/>
    </row>
    <row r="254" spans="1:8" s="130" customFormat="1" x14ac:dyDescent="0.2">
      <c r="A254" s="255"/>
      <c r="B254" s="129"/>
      <c r="C254" s="131"/>
      <c r="D254" s="131"/>
      <c r="E254" s="131"/>
      <c r="F254" s="131"/>
      <c r="G254" s="131"/>
      <c r="H254" s="128"/>
    </row>
    <row r="255" spans="1:8" s="130" customFormat="1" x14ac:dyDescent="0.2">
      <c r="A255" s="255"/>
      <c r="B255" s="129"/>
      <c r="C255" s="131"/>
      <c r="D255" s="131"/>
      <c r="E255" s="131"/>
      <c r="F255" s="131"/>
      <c r="G255" s="131"/>
      <c r="H255" s="128"/>
    </row>
    <row r="256" spans="1:8" s="130" customFormat="1" x14ac:dyDescent="0.2">
      <c r="A256" s="255"/>
      <c r="B256" s="129"/>
      <c r="C256" s="131"/>
      <c r="D256" s="131"/>
      <c r="E256" s="131"/>
      <c r="F256" s="131"/>
      <c r="G256" s="131"/>
      <c r="H256" s="128"/>
    </row>
    <row r="257" spans="1:8" s="130" customFormat="1" x14ac:dyDescent="0.2">
      <c r="A257" s="255"/>
      <c r="B257" s="129"/>
      <c r="C257" s="131"/>
      <c r="D257" s="131"/>
      <c r="E257" s="131"/>
      <c r="F257" s="131"/>
      <c r="G257" s="131"/>
      <c r="H257" s="128"/>
    </row>
    <row r="258" spans="1:8" s="130" customFormat="1" x14ac:dyDescent="0.2">
      <c r="A258" s="255"/>
      <c r="B258" s="129"/>
      <c r="C258" s="131"/>
      <c r="D258" s="131"/>
      <c r="E258" s="131"/>
      <c r="F258" s="131"/>
      <c r="G258" s="131"/>
      <c r="H258" s="128"/>
    </row>
    <row r="259" spans="1:8" s="130" customFormat="1" x14ac:dyDescent="0.2">
      <c r="A259" s="255"/>
      <c r="B259" s="129"/>
      <c r="C259" s="131"/>
      <c r="D259" s="131"/>
      <c r="E259" s="131"/>
      <c r="F259" s="131"/>
      <c r="G259" s="131"/>
      <c r="H259" s="128"/>
    </row>
    <row r="260" spans="1:8" s="130" customFormat="1" x14ac:dyDescent="0.2">
      <c r="A260" s="255"/>
      <c r="B260" s="129"/>
      <c r="C260" s="131"/>
      <c r="D260" s="131"/>
      <c r="E260" s="131"/>
      <c r="F260" s="131"/>
      <c r="G260" s="131"/>
      <c r="H260" s="128"/>
    </row>
    <row r="261" spans="1:8" s="130" customFormat="1" x14ac:dyDescent="0.2">
      <c r="A261" s="255"/>
      <c r="B261" s="129"/>
      <c r="C261" s="131"/>
      <c r="D261" s="131"/>
      <c r="E261" s="131"/>
      <c r="F261" s="131"/>
      <c r="G261" s="131"/>
      <c r="H261" s="128"/>
    </row>
    <row r="262" spans="1:8" s="130" customFormat="1" x14ac:dyDescent="0.2">
      <c r="A262" s="255"/>
      <c r="B262" s="129"/>
      <c r="C262" s="131"/>
      <c r="D262" s="131"/>
      <c r="E262" s="131"/>
      <c r="F262" s="131"/>
      <c r="G262" s="131"/>
      <c r="H262" s="128"/>
    </row>
    <row r="263" spans="1:8" s="130" customFormat="1" x14ac:dyDescent="0.2">
      <c r="A263" s="255"/>
      <c r="B263" s="129"/>
      <c r="C263" s="131"/>
      <c r="D263" s="131"/>
      <c r="E263" s="131"/>
      <c r="F263" s="131"/>
      <c r="G263" s="131"/>
      <c r="H263" s="128"/>
    </row>
    <row r="264" spans="1:8" s="130" customFormat="1" x14ac:dyDescent="0.2">
      <c r="A264" s="255"/>
      <c r="B264" s="129"/>
      <c r="C264" s="131"/>
      <c r="D264" s="131"/>
      <c r="E264" s="131"/>
      <c r="F264" s="131"/>
      <c r="G264" s="131"/>
      <c r="H264" s="128"/>
    </row>
    <row r="265" spans="1:8" s="130" customFormat="1" x14ac:dyDescent="0.2">
      <c r="A265" s="255"/>
      <c r="B265" s="129"/>
      <c r="C265" s="131"/>
      <c r="D265" s="131"/>
      <c r="E265" s="131"/>
      <c r="F265" s="131"/>
      <c r="G265" s="131"/>
      <c r="H265" s="128"/>
    </row>
    <row r="266" spans="1:8" s="130" customFormat="1" x14ac:dyDescent="0.2">
      <c r="A266" s="255"/>
      <c r="B266" s="129"/>
      <c r="C266" s="131"/>
      <c r="D266" s="131"/>
      <c r="E266" s="131"/>
      <c r="F266" s="131"/>
      <c r="G266" s="131"/>
      <c r="H266" s="128"/>
    </row>
    <row r="267" spans="1:8" s="130" customFormat="1" x14ac:dyDescent="0.2">
      <c r="A267" s="255"/>
      <c r="B267" s="129"/>
      <c r="C267" s="131"/>
      <c r="D267" s="131"/>
      <c r="E267" s="131"/>
      <c r="F267" s="131"/>
      <c r="G267" s="131"/>
      <c r="H267" s="128"/>
    </row>
    <row r="268" spans="1:8" s="130" customFormat="1" x14ac:dyDescent="0.2">
      <c r="A268" s="255"/>
      <c r="B268" s="129"/>
      <c r="C268" s="131"/>
      <c r="D268" s="131"/>
      <c r="E268" s="131"/>
      <c r="F268" s="131"/>
      <c r="G268" s="131"/>
      <c r="H268" s="128"/>
    </row>
    <row r="269" spans="1:8" s="130" customFormat="1" x14ac:dyDescent="0.2">
      <c r="A269" s="255"/>
      <c r="B269" s="129"/>
      <c r="C269" s="131"/>
      <c r="D269" s="131"/>
      <c r="E269" s="131"/>
      <c r="F269" s="131"/>
      <c r="G269" s="131"/>
      <c r="H269" s="128"/>
    </row>
    <row r="270" spans="1:8" s="130" customFormat="1" x14ac:dyDescent="0.2">
      <c r="A270" s="255"/>
      <c r="B270" s="129"/>
      <c r="C270" s="131"/>
      <c r="D270" s="131"/>
      <c r="E270" s="131"/>
      <c r="F270" s="131"/>
      <c r="G270" s="131"/>
      <c r="H270" s="128"/>
    </row>
    <row r="271" spans="1:8" s="130" customFormat="1" x14ac:dyDescent="0.2">
      <c r="A271" s="255"/>
      <c r="B271" s="129"/>
      <c r="C271" s="131"/>
      <c r="D271" s="131"/>
      <c r="E271" s="131"/>
      <c r="F271" s="131"/>
      <c r="G271" s="131"/>
      <c r="H271" s="128"/>
    </row>
    <row r="272" spans="1:8" s="130" customFormat="1" x14ac:dyDescent="0.2">
      <c r="A272" s="255"/>
      <c r="B272" s="129"/>
      <c r="C272" s="131"/>
      <c r="D272" s="131"/>
      <c r="E272" s="131"/>
      <c r="F272" s="131"/>
      <c r="G272" s="131"/>
      <c r="H272" s="128"/>
    </row>
    <row r="273" spans="1:8" s="130" customFormat="1" x14ac:dyDescent="0.2">
      <c r="A273" s="255"/>
      <c r="B273" s="129"/>
      <c r="C273" s="131"/>
      <c r="D273" s="131"/>
      <c r="E273" s="131"/>
      <c r="F273" s="131"/>
      <c r="G273" s="131"/>
      <c r="H273" s="128"/>
    </row>
    <row r="274" spans="1:8" s="130" customFormat="1" x14ac:dyDescent="0.2">
      <c r="A274" s="255"/>
      <c r="B274" s="129"/>
      <c r="C274" s="131"/>
      <c r="D274" s="131"/>
      <c r="E274" s="131"/>
      <c r="F274" s="131"/>
      <c r="G274" s="131"/>
      <c r="H274" s="128"/>
    </row>
    <row r="275" spans="1:8" s="130" customFormat="1" x14ac:dyDescent="0.2">
      <c r="A275" s="255"/>
      <c r="B275" s="129"/>
      <c r="C275" s="131"/>
      <c r="D275" s="131"/>
      <c r="E275" s="131"/>
      <c r="F275" s="131"/>
      <c r="G275" s="131"/>
      <c r="H275" s="128"/>
    </row>
    <row r="276" spans="1:8" s="130" customFormat="1" x14ac:dyDescent="0.2">
      <c r="A276" s="255"/>
      <c r="B276" s="129"/>
      <c r="C276" s="131"/>
      <c r="D276" s="131"/>
      <c r="E276" s="131"/>
      <c r="F276" s="131"/>
      <c r="G276" s="131"/>
      <c r="H276" s="128"/>
    </row>
    <row r="277" spans="1:8" s="130" customFormat="1" x14ac:dyDescent="0.2">
      <c r="A277" s="255"/>
      <c r="B277" s="129"/>
      <c r="C277" s="131"/>
      <c r="D277" s="131"/>
      <c r="E277" s="131"/>
      <c r="F277" s="131"/>
      <c r="G277" s="131"/>
      <c r="H277" s="128"/>
    </row>
    <row r="278" spans="1:8" s="130" customFormat="1" x14ac:dyDescent="0.2">
      <c r="A278" s="255"/>
      <c r="B278" s="129"/>
      <c r="C278" s="131"/>
      <c r="D278" s="131"/>
      <c r="E278" s="131"/>
      <c r="F278" s="131"/>
      <c r="G278" s="131"/>
      <c r="H278" s="128"/>
    </row>
    <row r="279" spans="1:8" s="130" customFormat="1" x14ac:dyDescent="0.2">
      <c r="A279" s="255"/>
      <c r="B279" s="129"/>
      <c r="C279" s="131"/>
      <c r="D279" s="131"/>
      <c r="E279" s="131"/>
      <c r="F279" s="131"/>
      <c r="G279" s="131"/>
      <c r="H279" s="128"/>
    </row>
    <row r="280" spans="1:8" s="130" customFormat="1" x14ac:dyDescent="0.2">
      <c r="A280" s="255"/>
      <c r="B280" s="129"/>
      <c r="C280" s="131"/>
      <c r="D280" s="131"/>
      <c r="E280" s="131"/>
      <c r="F280" s="131"/>
      <c r="G280" s="131"/>
      <c r="H280" s="128"/>
    </row>
    <row r="281" spans="1:8" s="130" customFormat="1" x14ac:dyDescent="0.2">
      <c r="A281" s="255"/>
      <c r="B281" s="129"/>
      <c r="C281" s="131"/>
      <c r="D281" s="131"/>
      <c r="E281" s="131"/>
      <c r="F281" s="131"/>
      <c r="G281" s="131"/>
      <c r="H281" s="128"/>
    </row>
    <row r="282" spans="1:8" s="130" customFormat="1" x14ac:dyDescent="0.2">
      <c r="A282" s="255"/>
      <c r="B282" s="129"/>
      <c r="C282" s="131"/>
      <c r="D282" s="131"/>
      <c r="E282" s="131"/>
      <c r="F282" s="131"/>
      <c r="G282" s="131"/>
      <c r="H282" s="128"/>
    </row>
    <row r="283" spans="1:8" s="130" customFormat="1" x14ac:dyDescent="0.2">
      <c r="A283" s="255"/>
      <c r="B283" s="129"/>
      <c r="C283" s="131"/>
      <c r="D283" s="131"/>
      <c r="E283" s="131"/>
      <c r="F283" s="131"/>
      <c r="G283" s="131"/>
      <c r="H283" s="128"/>
    </row>
    <row r="284" spans="1:8" s="130" customFormat="1" x14ac:dyDescent="0.2">
      <c r="A284" s="255"/>
      <c r="B284" s="129"/>
      <c r="C284" s="131"/>
      <c r="D284" s="131"/>
      <c r="E284" s="131"/>
      <c r="F284" s="131"/>
      <c r="G284" s="131"/>
      <c r="H284" s="128"/>
    </row>
    <row r="285" spans="1:8" s="130" customFormat="1" x14ac:dyDescent="0.2">
      <c r="A285" s="255"/>
      <c r="B285" s="129"/>
      <c r="C285" s="131"/>
      <c r="D285" s="131"/>
      <c r="E285" s="131"/>
      <c r="F285" s="131"/>
      <c r="G285" s="131"/>
      <c r="H285" s="128"/>
    </row>
    <row r="286" spans="1:8" s="130" customFormat="1" x14ac:dyDescent="0.2">
      <c r="A286" s="255"/>
      <c r="B286" s="129"/>
      <c r="C286" s="131"/>
      <c r="D286" s="131"/>
      <c r="E286" s="131"/>
      <c r="F286" s="131"/>
      <c r="G286" s="131"/>
      <c r="H286" s="128"/>
    </row>
    <row r="287" spans="1:8" s="130" customFormat="1" x14ac:dyDescent="0.2">
      <c r="A287" s="255"/>
      <c r="B287" s="129"/>
      <c r="C287" s="131"/>
      <c r="D287" s="131"/>
      <c r="E287" s="131"/>
      <c r="F287" s="131"/>
      <c r="G287" s="131"/>
      <c r="H287" s="128"/>
    </row>
    <row r="288" spans="1:8" s="130" customFormat="1" x14ac:dyDescent="0.2">
      <c r="A288" s="255"/>
      <c r="B288" s="129"/>
      <c r="C288" s="131"/>
      <c r="D288" s="131"/>
      <c r="E288" s="131"/>
      <c r="F288" s="131"/>
      <c r="G288" s="131"/>
      <c r="H288" s="128"/>
    </row>
    <row r="289" spans="1:8" s="130" customFormat="1" x14ac:dyDescent="0.2">
      <c r="A289" s="255"/>
      <c r="B289" s="129"/>
      <c r="C289" s="131"/>
      <c r="D289" s="131"/>
      <c r="E289" s="131"/>
      <c r="F289" s="131"/>
      <c r="G289" s="131"/>
      <c r="H289" s="128"/>
    </row>
    <row r="290" spans="1:8" s="130" customFormat="1" x14ac:dyDescent="0.2">
      <c r="A290" s="255"/>
      <c r="B290" s="129"/>
      <c r="C290" s="131"/>
      <c r="D290" s="131"/>
      <c r="E290" s="131"/>
      <c r="F290" s="131"/>
      <c r="G290" s="131"/>
      <c r="H290" s="128"/>
    </row>
    <row r="291" spans="1:8" s="130" customFormat="1" x14ac:dyDescent="0.2">
      <c r="A291" s="255"/>
      <c r="B291" s="129"/>
      <c r="C291" s="131"/>
      <c r="D291" s="131"/>
      <c r="E291" s="131"/>
      <c r="F291" s="131"/>
      <c r="G291" s="131"/>
      <c r="H291" s="128"/>
    </row>
    <row r="292" spans="1:8" s="130" customFormat="1" x14ac:dyDescent="0.2">
      <c r="A292" s="255"/>
      <c r="B292" s="129"/>
      <c r="C292" s="131"/>
      <c r="D292" s="131"/>
      <c r="E292" s="131"/>
      <c r="F292" s="131"/>
      <c r="G292" s="131"/>
      <c r="H292" s="128"/>
    </row>
    <row r="293" spans="1:8" s="130" customFormat="1" x14ac:dyDescent="0.2">
      <c r="A293" s="255"/>
      <c r="B293" s="129"/>
      <c r="C293" s="131"/>
      <c r="D293" s="131"/>
      <c r="E293" s="131"/>
      <c r="F293" s="131"/>
      <c r="G293" s="131"/>
      <c r="H293" s="128"/>
    </row>
    <row r="294" spans="1:8" s="130" customFormat="1" x14ac:dyDescent="0.2">
      <c r="A294" s="255"/>
      <c r="B294" s="129"/>
      <c r="C294" s="131"/>
      <c r="D294" s="131"/>
      <c r="E294" s="131"/>
      <c r="F294" s="131"/>
      <c r="G294" s="131"/>
      <c r="H294" s="128"/>
    </row>
    <row r="295" spans="1:8" s="130" customFormat="1" x14ac:dyDescent="0.2">
      <c r="A295" s="255"/>
      <c r="B295" s="129"/>
      <c r="C295" s="131"/>
      <c r="D295" s="131"/>
      <c r="E295" s="131"/>
      <c r="F295" s="131"/>
      <c r="G295" s="131"/>
      <c r="H295" s="128"/>
    </row>
    <row r="296" spans="1:8" s="130" customFormat="1" x14ac:dyDescent="0.2">
      <c r="A296" s="255"/>
      <c r="B296" s="129"/>
      <c r="C296" s="131"/>
      <c r="D296" s="131"/>
      <c r="E296" s="131"/>
      <c r="F296" s="131"/>
      <c r="G296" s="131"/>
      <c r="H296" s="128"/>
    </row>
    <row r="297" spans="1:8" s="130" customFormat="1" x14ac:dyDescent="0.2">
      <c r="A297" s="255"/>
      <c r="B297" s="129"/>
      <c r="C297" s="131"/>
      <c r="D297" s="131"/>
      <c r="E297" s="131"/>
      <c r="F297" s="131"/>
      <c r="G297" s="131"/>
      <c r="H297" s="128"/>
    </row>
    <row r="298" spans="1:8" s="130" customFormat="1" x14ac:dyDescent="0.2">
      <c r="A298" s="255"/>
      <c r="B298" s="129"/>
      <c r="C298" s="131"/>
      <c r="D298" s="131"/>
      <c r="E298" s="131"/>
      <c r="F298" s="131"/>
      <c r="G298" s="131"/>
      <c r="H298" s="128"/>
    </row>
    <row r="299" spans="1:8" s="130" customFormat="1" x14ac:dyDescent="0.2">
      <c r="A299" s="255"/>
      <c r="B299" s="129"/>
      <c r="C299" s="131"/>
      <c r="D299" s="131"/>
      <c r="E299" s="131"/>
      <c r="F299" s="131"/>
      <c r="G299" s="131"/>
      <c r="H299" s="128"/>
    </row>
    <row r="300" spans="1:8" s="130" customFormat="1" x14ac:dyDescent="0.2">
      <c r="A300" s="255"/>
      <c r="B300" s="129"/>
      <c r="C300" s="131"/>
      <c r="D300" s="131"/>
      <c r="E300" s="131"/>
      <c r="F300" s="131"/>
      <c r="G300" s="131"/>
      <c r="H300" s="128"/>
    </row>
    <row r="301" spans="1:8" s="130" customFormat="1" x14ac:dyDescent="0.2">
      <c r="A301" s="255"/>
      <c r="B301" s="129"/>
      <c r="C301" s="131"/>
      <c r="D301" s="131"/>
      <c r="E301" s="131"/>
      <c r="F301" s="131"/>
      <c r="G301" s="131"/>
      <c r="H301" s="128"/>
    </row>
    <row r="302" spans="1:8" s="130" customFormat="1" x14ac:dyDescent="0.2">
      <c r="A302" s="255"/>
      <c r="B302" s="129"/>
      <c r="C302" s="131"/>
      <c r="D302" s="131"/>
      <c r="E302" s="131"/>
      <c r="F302" s="131"/>
      <c r="G302" s="131"/>
      <c r="H302" s="128"/>
    </row>
    <row r="303" spans="1:8" s="130" customFormat="1" x14ac:dyDescent="0.2">
      <c r="A303" s="255"/>
      <c r="B303" s="129"/>
      <c r="C303" s="131"/>
      <c r="D303" s="131"/>
      <c r="E303" s="131"/>
      <c r="F303" s="131"/>
      <c r="G303" s="131"/>
      <c r="H303" s="128"/>
    </row>
    <row r="304" spans="1:8" s="130" customFormat="1" x14ac:dyDescent="0.2">
      <c r="A304" s="255"/>
      <c r="B304" s="129"/>
      <c r="C304" s="131"/>
      <c r="D304" s="131"/>
      <c r="E304" s="131"/>
      <c r="F304" s="131"/>
      <c r="G304" s="131"/>
      <c r="H304" s="128"/>
    </row>
    <row r="305" spans="1:8" s="130" customFormat="1" x14ac:dyDescent="0.2">
      <c r="A305" s="255"/>
      <c r="B305" s="129"/>
      <c r="C305" s="131"/>
      <c r="D305" s="131"/>
      <c r="E305" s="131"/>
      <c r="F305" s="131"/>
      <c r="G305" s="131"/>
      <c r="H305" s="128"/>
    </row>
    <row r="306" spans="1:8" s="130" customFormat="1" x14ac:dyDescent="0.2">
      <c r="A306" s="255"/>
      <c r="B306" s="129"/>
      <c r="C306" s="131"/>
      <c r="D306" s="131"/>
      <c r="E306" s="131"/>
      <c r="F306" s="131"/>
      <c r="G306" s="131"/>
      <c r="H306" s="128"/>
    </row>
    <row r="307" spans="1:8" s="130" customFormat="1" x14ac:dyDescent="0.2">
      <c r="A307" s="255"/>
      <c r="B307" s="129"/>
      <c r="C307" s="131"/>
      <c r="D307" s="131"/>
      <c r="E307" s="131"/>
      <c r="F307" s="131"/>
      <c r="G307" s="131"/>
      <c r="H307" s="128"/>
    </row>
    <row r="308" spans="1:8" s="130" customFormat="1" x14ac:dyDescent="0.2">
      <c r="A308" s="255"/>
      <c r="B308" s="129"/>
      <c r="C308" s="131"/>
      <c r="D308" s="131"/>
      <c r="E308" s="131"/>
      <c r="F308" s="131"/>
      <c r="G308" s="131"/>
      <c r="H308" s="128"/>
    </row>
    <row r="309" spans="1:8" s="130" customFormat="1" x14ac:dyDescent="0.2">
      <c r="A309" s="255"/>
      <c r="B309" s="129"/>
      <c r="C309" s="131"/>
      <c r="D309" s="131"/>
      <c r="E309" s="131"/>
      <c r="F309" s="131"/>
      <c r="G309" s="131"/>
      <c r="H309" s="128"/>
    </row>
    <row r="310" spans="1:8" s="130" customFormat="1" x14ac:dyDescent="0.2">
      <c r="A310" s="255"/>
      <c r="B310" s="129"/>
      <c r="C310" s="131"/>
      <c r="D310" s="131"/>
      <c r="E310" s="131"/>
      <c r="F310" s="131"/>
      <c r="G310" s="131"/>
      <c r="H310" s="128"/>
    </row>
    <row r="311" spans="1:8" s="130" customFormat="1" x14ac:dyDescent="0.2">
      <c r="A311" s="255"/>
      <c r="B311" s="129"/>
      <c r="C311" s="131"/>
      <c r="D311" s="131"/>
      <c r="E311" s="131"/>
      <c r="F311" s="131"/>
      <c r="G311" s="131"/>
      <c r="H311" s="128"/>
    </row>
    <row r="312" spans="1:8" s="130" customFormat="1" x14ac:dyDescent="0.2">
      <c r="A312" s="255"/>
      <c r="B312" s="129"/>
      <c r="C312" s="131"/>
      <c r="D312" s="131"/>
      <c r="E312" s="131"/>
      <c r="F312" s="131"/>
      <c r="G312" s="131"/>
      <c r="H312" s="128"/>
    </row>
    <row r="313" spans="1:8" s="130" customFormat="1" x14ac:dyDescent="0.2">
      <c r="A313" s="255"/>
      <c r="B313" s="129"/>
      <c r="C313" s="131"/>
      <c r="D313" s="131"/>
      <c r="E313" s="131"/>
      <c r="F313" s="131"/>
      <c r="G313" s="131"/>
      <c r="H313" s="128"/>
    </row>
    <row r="314" spans="1:8" s="130" customFormat="1" x14ac:dyDescent="0.2">
      <c r="A314" s="255"/>
      <c r="B314" s="129"/>
      <c r="C314" s="131"/>
      <c r="D314" s="131"/>
      <c r="E314" s="131"/>
      <c r="F314" s="131"/>
      <c r="G314" s="131"/>
      <c r="H314" s="128"/>
    </row>
    <row r="315" spans="1:8" s="130" customFormat="1" x14ac:dyDescent="0.2">
      <c r="A315" s="255"/>
      <c r="B315" s="129"/>
      <c r="C315" s="131"/>
      <c r="D315" s="131"/>
      <c r="E315" s="131"/>
      <c r="F315" s="131"/>
      <c r="G315" s="131"/>
      <c r="H315" s="128"/>
    </row>
    <row r="316" spans="1:8" s="130" customFormat="1" x14ac:dyDescent="0.2">
      <c r="A316" s="255"/>
      <c r="B316" s="129"/>
      <c r="C316" s="131"/>
      <c r="D316" s="131"/>
      <c r="E316" s="131"/>
      <c r="F316" s="131"/>
      <c r="G316" s="131"/>
      <c r="H316" s="128"/>
    </row>
    <row r="317" spans="1:8" s="130" customFormat="1" x14ac:dyDescent="0.2">
      <c r="A317" s="255"/>
      <c r="B317" s="129"/>
      <c r="C317" s="131"/>
      <c r="D317" s="131"/>
      <c r="E317" s="131"/>
      <c r="F317" s="131"/>
      <c r="G317" s="131"/>
      <c r="H317" s="128"/>
    </row>
    <row r="318" spans="1:8" s="130" customFormat="1" x14ac:dyDescent="0.2">
      <c r="A318" s="255"/>
      <c r="B318" s="129"/>
      <c r="C318" s="131"/>
      <c r="D318" s="131"/>
      <c r="E318" s="131"/>
      <c r="F318" s="131"/>
      <c r="G318" s="131"/>
      <c r="H318" s="128"/>
    </row>
    <row r="319" spans="1:8" s="130" customFormat="1" x14ac:dyDescent="0.2">
      <c r="A319" s="255"/>
      <c r="B319" s="129"/>
      <c r="C319" s="131"/>
      <c r="D319" s="131"/>
      <c r="E319" s="131"/>
      <c r="F319" s="131"/>
      <c r="G319" s="131"/>
      <c r="H319" s="128"/>
    </row>
    <row r="320" spans="1:8" s="130" customFormat="1" x14ac:dyDescent="0.2">
      <c r="A320" s="255"/>
      <c r="B320" s="129"/>
      <c r="C320" s="131"/>
      <c r="D320" s="131"/>
      <c r="E320" s="131"/>
      <c r="F320" s="131"/>
      <c r="G320" s="131"/>
      <c r="H320" s="128"/>
    </row>
    <row r="321" spans="1:8" s="130" customFormat="1" x14ac:dyDescent="0.2">
      <c r="A321" s="255"/>
      <c r="B321" s="129"/>
      <c r="C321" s="131"/>
      <c r="D321" s="131"/>
      <c r="E321" s="131"/>
      <c r="F321" s="131"/>
      <c r="G321" s="131"/>
      <c r="H321" s="128"/>
    </row>
    <row r="322" spans="1:8" s="130" customFormat="1" x14ac:dyDescent="0.2">
      <c r="A322" s="255"/>
      <c r="B322" s="129"/>
      <c r="C322" s="131"/>
      <c r="D322" s="131"/>
      <c r="E322" s="131"/>
      <c r="F322" s="131"/>
      <c r="G322" s="131"/>
      <c r="H322" s="128"/>
    </row>
    <row r="323" spans="1:8" s="130" customFormat="1" x14ac:dyDescent="0.2">
      <c r="A323" s="255"/>
      <c r="B323" s="129"/>
      <c r="C323" s="131"/>
      <c r="D323" s="131"/>
      <c r="E323" s="131"/>
      <c r="F323" s="131"/>
      <c r="G323" s="131"/>
      <c r="H323" s="128"/>
    </row>
    <row r="324" spans="1:8" s="130" customFormat="1" x14ac:dyDescent="0.2">
      <c r="A324" s="255"/>
      <c r="B324" s="129"/>
      <c r="C324" s="131"/>
      <c r="D324" s="131"/>
      <c r="E324" s="131"/>
      <c r="F324" s="131"/>
      <c r="G324" s="131"/>
      <c r="H324" s="128"/>
    </row>
    <row r="325" spans="1:8" s="130" customFormat="1" x14ac:dyDescent="0.2">
      <c r="A325" s="255"/>
      <c r="B325" s="129"/>
      <c r="C325" s="131"/>
      <c r="D325" s="131"/>
      <c r="E325" s="131"/>
      <c r="F325" s="131"/>
      <c r="G325" s="131"/>
      <c r="H325" s="128"/>
    </row>
    <row r="326" spans="1:8" s="130" customFormat="1" x14ac:dyDescent="0.2">
      <c r="A326" s="255"/>
      <c r="B326" s="129"/>
      <c r="C326" s="131"/>
      <c r="D326" s="131"/>
      <c r="E326" s="131"/>
      <c r="F326" s="131"/>
      <c r="G326" s="131"/>
      <c r="H326" s="128"/>
    </row>
    <row r="327" spans="1:8" s="130" customFormat="1" x14ac:dyDescent="0.2">
      <c r="A327" s="255"/>
      <c r="B327" s="129"/>
      <c r="C327" s="131"/>
      <c r="D327" s="131"/>
      <c r="E327" s="131"/>
      <c r="F327" s="131"/>
      <c r="G327" s="131"/>
      <c r="H327" s="128"/>
    </row>
    <row r="328" spans="1:8" s="130" customFormat="1" x14ac:dyDescent="0.2">
      <c r="A328" s="255"/>
      <c r="B328" s="129"/>
      <c r="C328" s="131"/>
      <c r="D328" s="131"/>
      <c r="E328" s="131"/>
      <c r="F328" s="131"/>
      <c r="G328" s="131"/>
      <c r="H328" s="128"/>
    </row>
    <row r="329" spans="1:8" s="130" customFormat="1" x14ac:dyDescent="0.2">
      <c r="A329" s="255"/>
      <c r="B329" s="129"/>
      <c r="C329" s="131"/>
      <c r="D329" s="131"/>
      <c r="E329" s="131"/>
      <c r="F329" s="131"/>
      <c r="G329" s="131"/>
      <c r="H329" s="128"/>
    </row>
    <row r="330" spans="1:8" s="130" customFormat="1" x14ac:dyDescent="0.2">
      <c r="A330" s="255"/>
      <c r="B330" s="129"/>
      <c r="C330" s="131"/>
      <c r="D330" s="131"/>
      <c r="E330" s="131"/>
      <c r="F330" s="131"/>
      <c r="G330" s="131"/>
      <c r="H330" s="128"/>
    </row>
    <row r="331" spans="1:8" s="130" customFormat="1" x14ac:dyDescent="0.2">
      <c r="A331" s="255"/>
      <c r="B331" s="129"/>
      <c r="C331" s="131"/>
      <c r="D331" s="131"/>
      <c r="E331" s="131"/>
      <c r="F331" s="131"/>
      <c r="G331" s="131"/>
      <c r="H331" s="128"/>
    </row>
    <row r="332" spans="1:8" s="130" customFormat="1" x14ac:dyDescent="0.2">
      <c r="A332" s="255"/>
      <c r="B332" s="129"/>
      <c r="C332" s="131"/>
      <c r="D332" s="131"/>
      <c r="E332" s="131"/>
      <c r="F332" s="131"/>
      <c r="G332" s="131"/>
      <c r="H332" s="128"/>
    </row>
    <row r="333" spans="1:8" s="130" customFormat="1" x14ac:dyDescent="0.2">
      <c r="A333" s="255"/>
      <c r="B333" s="129"/>
      <c r="C333" s="131"/>
      <c r="D333" s="131"/>
      <c r="E333" s="131"/>
      <c r="F333" s="131"/>
      <c r="G333" s="131"/>
      <c r="H333" s="128"/>
    </row>
    <row r="334" spans="1:8" s="130" customFormat="1" x14ac:dyDescent="0.2">
      <c r="A334" s="255"/>
      <c r="B334" s="129"/>
      <c r="C334" s="131"/>
      <c r="D334" s="131"/>
      <c r="E334" s="131"/>
      <c r="F334" s="131"/>
      <c r="G334" s="131"/>
      <c r="H334" s="128"/>
    </row>
    <row r="335" spans="1:8" s="130" customFormat="1" x14ac:dyDescent="0.2">
      <c r="A335" s="255"/>
      <c r="B335" s="129"/>
      <c r="C335" s="131"/>
      <c r="D335" s="131"/>
      <c r="E335" s="131"/>
      <c r="F335" s="131"/>
      <c r="G335" s="131"/>
      <c r="H335" s="128"/>
    </row>
    <row r="336" spans="1:8" s="130" customFormat="1" x14ac:dyDescent="0.2">
      <c r="A336" s="255"/>
      <c r="B336" s="129"/>
      <c r="C336" s="131"/>
      <c r="D336" s="131"/>
      <c r="E336" s="131"/>
      <c r="F336" s="131"/>
      <c r="G336" s="131"/>
      <c r="H336" s="128"/>
    </row>
    <row r="337" spans="1:8" s="130" customFormat="1" x14ac:dyDescent="0.2">
      <c r="A337" s="255"/>
      <c r="B337" s="129"/>
      <c r="C337" s="131"/>
      <c r="D337" s="131"/>
      <c r="E337" s="131"/>
      <c r="F337" s="131"/>
      <c r="G337" s="131"/>
      <c r="H337" s="128"/>
    </row>
    <row r="338" spans="1:8" s="130" customFormat="1" x14ac:dyDescent="0.2">
      <c r="A338" s="255"/>
      <c r="B338" s="129"/>
      <c r="C338" s="131"/>
      <c r="D338" s="131"/>
      <c r="E338" s="131"/>
      <c r="F338" s="131"/>
      <c r="G338" s="131"/>
      <c r="H338" s="128"/>
    </row>
    <row r="339" spans="1:8" s="130" customFormat="1" x14ac:dyDescent="0.2">
      <c r="A339" s="255"/>
      <c r="B339" s="129"/>
      <c r="C339" s="131"/>
      <c r="D339" s="131"/>
      <c r="E339" s="131"/>
      <c r="F339" s="131"/>
      <c r="G339" s="131"/>
      <c r="H339" s="128"/>
    </row>
    <row r="340" spans="1:8" s="130" customFormat="1" x14ac:dyDescent="0.2">
      <c r="A340" s="255"/>
      <c r="B340" s="129"/>
      <c r="C340" s="131"/>
      <c r="D340" s="131"/>
      <c r="E340" s="131"/>
      <c r="F340" s="131"/>
      <c r="G340" s="131"/>
      <c r="H340" s="128"/>
    </row>
    <row r="341" spans="1:8" s="130" customFormat="1" x14ac:dyDescent="0.2">
      <c r="A341" s="255"/>
      <c r="B341" s="129"/>
      <c r="C341" s="131"/>
      <c r="D341" s="131"/>
      <c r="E341" s="131"/>
      <c r="F341" s="131"/>
      <c r="G341" s="131"/>
      <c r="H341" s="128"/>
    </row>
    <row r="342" spans="1:8" s="130" customFormat="1" x14ac:dyDescent="0.2">
      <c r="A342" s="255"/>
      <c r="B342" s="129"/>
      <c r="C342" s="131"/>
      <c r="D342" s="131"/>
      <c r="E342" s="131"/>
      <c r="F342" s="131"/>
      <c r="G342" s="131"/>
      <c r="H342" s="128"/>
    </row>
    <row r="343" spans="1:8" s="130" customFormat="1" x14ac:dyDescent="0.2">
      <c r="A343" s="255"/>
      <c r="B343" s="129"/>
      <c r="C343" s="131"/>
      <c r="D343" s="131"/>
      <c r="E343" s="131"/>
      <c r="F343" s="131"/>
      <c r="G343" s="131"/>
      <c r="H343" s="128"/>
    </row>
    <row r="344" spans="1:8" s="130" customFormat="1" x14ac:dyDescent="0.2">
      <c r="A344" s="255"/>
      <c r="B344" s="129"/>
      <c r="C344" s="131"/>
      <c r="D344" s="131"/>
      <c r="E344" s="131"/>
      <c r="F344" s="131"/>
      <c r="G344" s="131"/>
      <c r="H344" s="128"/>
    </row>
    <row r="345" spans="1:8" s="130" customFormat="1" x14ac:dyDescent="0.2">
      <c r="A345" s="255"/>
      <c r="B345" s="129"/>
      <c r="C345" s="131"/>
      <c r="D345" s="131"/>
      <c r="E345" s="131"/>
      <c r="F345" s="131"/>
      <c r="G345" s="131"/>
      <c r="H345" s="128"/>
    </row>
    <row r="346" spans="1:8" s="130" customFormat="1" x14ac:dyDescent="0.2">
      <c r="A346" s="255"/>
      <c r="B346" s="129"/>
      <c r="C346" s="131"/>
      <c r="D346" s="131"/>
      <c r="E346" s="131"/>
      <c r="F346" s="131"/>
      <c r="G346" s="131"/>
      <c r="H346" s="128"/>
    </row>
    <row r="347" spans="1:8" s="130" customFormat="1" x14ac:dyDescent="0.2">
      <c r="A347" s="255"/>
      <c r="B347" s="129"/>
      <c r="C347" s="131"/>
      <c r="D347" s="131"/>
      <c r="E347" s="131"/>
      <c r="F347" s="131"/>
      <c r="G347" s="131"/>
      <c r="H347" s="128"/>
    </row>
    <row r="348" spans="1:8" s="130" customFormat="1" x14ac:dyDescent="0.2">
      <c r="A348" s="255"/>
      <c r="B348" s="129"/>
      <c r="C348" s="131"/>
      <c r="D348" s="131"/>
      <c r="E348" s="131"/>
      <c r="F348" s="131"/>
      <c r="G348" s="131"/>
      <c r="H348" s="128"/>
    </row>
    <row r="349" spans="1:8" s="130" customFormat="1" x14ac:dyDescent="0.2">
      <c r="A349" s="255"/>
      <c r="B349" s="129"/>
      <c r="C349" s="131"/>
      <c r="D349" s="131"/>
      <c r="E349" s="131"/>
      <c r="F349" s="131"/>
      <c r="G349" s="131"/>
      <c r="H349" s="128"/>
    </row>
    <row r="350" spans="1:8" s="130" customFormat="1" x14ac:dyDescent="0.2">
      <c r="A350" s="255"/>
      <c r="B350" s="129"/>
      <c r="C350" s="131"/>
      <c r="D350" s="131"/>
      <c r="E350" s="131"/>
      <c r="F350" s="131"/>
      <c r="G350" s="131"/>
      <c r="H350" s="128"/>
    </row>
    <row r="351" spans="1:8" s="130" customFormat="1" x14ac:dyDescent="0.2">
      <c r="A351" s="255"/>
      <c r="B351" s="129"/>
      <c r="C351" s="131"/>
      <c r="D351" s="131"/>
      <c r="E351" s="131"/>
      <c r="F351" s="131"/>
      <c r="G351" s="131"/>
      <c r="H351" s="128"/>
    </row>
    <row r="352" spans="1:8" s="130" customFormat="1" x14ac:dyDescent="0.2">
      <c r="A352" s="255"/>
      <c r="B352" s="129"/>
      <c r="C352" s="131"/>
      <c r="D352" s="131"/>
      <c r="E352" s="131"/>
      <c r="F352" s="131"/>
      <c r="G352" s="131"/>
      <c r="H352" s="128"/>
    </row>
    <row r="353" spans="1:8" s="130" customFormat="1" x14ac:dyDescent="0.2">
      <c r="A353" s="255"/>
      <c r="B353" s="129"/>
      <c r="C353" s="131"/>
      <c r="D353" s="131"/>
      <c r="E353" s="131"/>
      <c r="F353" s="131"/>
      <c r="G353" s="131"/>
      <c r="H353" s="128"/>
    </row>
    <row r="354" spans="1:8" s="130" customFormat="1" x14ac:dyDescent="0.2">
      <c r="A354" s="255"/>
      <c r="B354" s="129"/>
      <c r="C354" s="131"/>
      <c r="D354" s="131"/>
      <c r="E354" s="131"/>
      <c r="F354" s="131"/>
      <c r="G354" s="131"/>
      <c r="H354" s="128"/>
    </row>
    <row r="355" spans="1:8" s="130" customFormat="1" x14ac:dyDescent="0.2">
      <c r="A355" s="255"/>
      <c r="B355" s="129"/>
      <c r="C355" s="131"/>
      <c r="D355" s="131"/>
      <c r="E355" s="131"/>
      <c r="F355" s="131"/>
      <c r="G355" s="131"/>
      <c r="H355" s="128"/>
    </row>
    <row r="356" spans="1:8" s="130" customFormat="1" x14ac:dyDescent="0.2">
      <c r="A356" s="255"/>
      <c r="B356" s="129"/>
      <c r="C356" s="131"/>
      <c r="D356" s="131"/>
      <c r="E356" s="131"/>
      <c r="F356" s="131"/>
      <c r="G356" s="131"/>
      <c r="H356" s="128"/>
    </row>
    <row r="357" spans="1:8" s="130" customFormat="1" x14ac:dyDescent="0.2">
      <c r="A357" s="255"/>
      <c r="B357" s="129"/>
      <c r="C357" s="131"/>
      <c r="D357" s="131"/>
      <c r="E357" s="131"/>
      <c r="F357" s="131"/>
      <c r="G357" s="131"/>
      <c r="H357" s="128"/>
    </row>
    <row r="358" spans="1:8" s="130" customFormat="1" x14ac:dyDescent="0.2">
      <c r="A358" s="255"/>
      <c r="B358" s="129"/>
      <c r="C358" s="131"/>
      <c r="D358" s="131"/>
      <c r="E358" s="131"/>
      <c r="F358" s="131"/>
      <c r="G358" s="131"/>
      <c r="H358" s="128"/>
    </row>
    <row r="359" spans="1:8" s="130" customFormat="1" x14ac:dyDescent="0.2">
      <c r="A359" s="255"/>
      <c r="B359" s="129"/>
      <c r="C359" s="131"/>
      <c r="D359" s="131"/>
      <c r="E359" s="131"/>
      <c r="F359" s="131"/>
      <c r="G359" s="131"/>
      <c r="H359" s="128"/>
    </row>
    <row r="360" spans="1:8" s="130" customFormat="1" x14ac:dyDescent="0.2">
      <c r="A360" s="255"/>
      <c r="B360" s="129"/>
      <c r="C360" s="131"/>
      <c r="D360" s="131"/>
      <c r="E360" s="131"/>
      <c r="F360" s="131"/>
      <c r="G360" s="131"/>
      <c r="H360" s="128"/>
    </row>
    <row r="361" spans="1:8" s="130" customFormat="1" x14ac:dyDescent="0.2">
      <c r="A361" s="255"/>
      <c r="B361" s="129"/>
      <c r="C361" s="131"/>
      <c r="D361" s="131"/>
      <c r="E361" s="131"/>
      <c r="F361" s="131"/>
      <c r="G361" s="131"/>
      <c r="H361" s="128"/>
    </row>
    <row r="362" spans="1:8" s="130" customFormat="1" x14ac:dyDescent="0.2">
      <c r="A362" s="255"/>
      <c r="B362" s="129"/>
      <c r="C362" s="131"/>
      <c r="D362" s="131"/>
      <c r="E362" s="131"/>
      <c r="F362" s="131"/>
      <c r="G362" s="131"/>
      <c r="H362" s="128"/>
    </row>
    <row r="363" spans="1:8" s="130" customFormat="1" x14ac:dyDescent="0.2">
      <c r="A363" s="255"/>
      <c r="B363" s="129"/>
      <c r="C363" s="131"/>
      <c r="D363" s="131"/>
      <c r="E363" s="131"/>
      <c r="F363" s="131"/>
      <c r="G363" s="131"/>
      <c r="H363" s="128"/>
    </row>
    <row r="364" spans="1:8" s="130" customFormat="1" x14ac:dyDescent="0.2">
      <c r="A364" s="255"/>
      <c r="B364" s="129"/>
      <c r="C364" s="131"/>
      <c r="D364" s="131"/>
      <c r="E364" s="131"/>
      <c r="F364" s="131"/>
      <c r="G364" s="131"/>
      <c r="H364" s="128"/>
    </row>
    <row r="365" spans="1:8" s="130" customFormat="1" x14ac:dyDescent="0.2">
      <c r="A365" s="255"/>
      <c r="B365" s="129"/>
      <c r="C365" s="131"/>
      <c r="D365" s="131"/>
      <c r="E365" s="131"/>
      <c r="F365" s="131"/>
      <c r="G365" s="131"/>
      <c r="H365" s="128"/>
    </row>
    <row r="366" spans="1:8" s="130" customFormat="1" x14ac:dyDescent="0.2">
      <c r="A366" s="255"/>
      <c r="B366" s="129"/>
      <c r="C366" s="131"/>
      <c r="D366" s="131"/>
      <c r="E366" s="131"/>
      <c r="F366" s="131"/>
      <c r="G366" s="131"/>
      <c r="H366" s="128"/>
    </row>
    <row r="367" spans="1:8" s="130" customFormat="1" x14ac:dyDescent="0.2">
      <c r="A367" s="255"/>
      <c r="B367" s="129"/>
      <c r="C367" s="131"/>
      <c r="D367" s="131"/>
      <c r="E367" s="131"/>
      <c r="F367" s="131"/>
      <c r="G367" s="131"/>
      <c r="H367" s="128"/>
    </row>
    <row r="368" spans="1:8" s="130" customFormat="1" x14ac:dyDescent="0.2">
      <c r="A368" s="255"/>
      <c r="B368" s="129"/>
      <c r="C368" s="131"/>
      <c r="D368" s="131"/>
      <c r="E368" s="131"/>
      <c r="F368" s="131"/>
      <c r="G368" s="131"/>
      <c r="H368" s="128"/>
    </row>
    <row r="369" spans="1:8" s="130" customFormat="1" x14ac:dyDescent="0.2">
      <c r="A369" s="255"/>
      <c r="B369" s="129"/>
      <c r="C369" s="131"/>
      <c r="D369" s="131"/>
      <c r="E369" s="131"/>
      <c r="F369" s="131"/>
      <c r="G369" s="131"/>
      <c r="H369" s="128"/>
    </row>
    <row r="370" spans="1:8" s="130" customFormat="1" x14ac:dyDescent="0.2">
      <c r="A370" s="255"/>
      <c r="B370" s="129"/>
      <c r="C370" s="131"/>
      <c r="D370" s="131"/>
      <c r="E370" s="131"/>
      <c r="F370" s="131"/>
      <c r="G370" s="131"/>
      <c r="H370" s="128"/>
    </row>
    <row r="371" spans="1:8" s="130" customFormat="1" x14ac:dyDescent="0.2">
      <c r="A371" s="255"/>
      <c r="B371" s="129"/>
      <c r="C371" s="131"/>
      <c r="D371" s="131"/>
      <c r="E371" s="131"/>
      <c r="F371" s="131"/>
      <c r="G371" s="131"/>
      <c r="H371" s="128"/>
    </row>
    <row r="372" spans="1:8" s="130" customFormat="1" x14ac:dyDescent="0.2">
      <c r="A372" s="255"/>
      <c r="B372" s="129"/>
      <c r="C372" s="131"/>
      <c r="D372" s="131"/>
      <c r="E372" s="131"/>
      <c r="F372" s="131"/>
      <c r="G372" s="131"/>
      <c r="H372" s="128"/>
    </row>
    <row r="373" spans="1:8" s="130" customFormat="1" x14ac:dyDescent="0.2">
      <c r="A373" s="255"/>
      <c r="B373" s="129"/>
      <c r="C373" s="131"/>
      <c r="D373" s="131"/>
      <c r="E373" s="131"/>
      <c r="F373" s="131"/>
      <c r="G373" s="131"/>
      <c r="H373" s="128"/>
    </row>
    <row r="374" spans="1:8" s="130" customFormat="1" x14ac:dyDescent="0.2">
      <c r="A374" s="255"/>
      <c r="B374" s="129"/>
      <c r="C374" s="131"/>
      <c r="D374" s="131"/>
      <c r="E374" s="131"/>
      <c r="F374" s="131"/>
      <c r="G374" s="131"/>
      <c r="H374" s="128"/>
    </row>
    <row r="375" spans="1:8" s="130" customFormat="1" x14ac:dyDescent="0.2">
      <c r="A375" s="255"/>
      <c r="B375" s="129"/>
      <c r="C375" s="131"/>
      <c r="D375" s="131"/>
      <c r="E375" s="131"/>
      <c r="F375" s="131"/>
      <c r="G375" s="131"/>
      <c r="H375" s="128"/>
    </row>
    <row r="376" spans="1:8" s="130" customFormat="1" x14ac:dyDescent="0.2">
      <c r="A376" s="255"/>
      <c r="B376" s="129"/>
      <c r="C376" s="131"/>
      <c r="D376" s="131"/>
      <c r="E376" s="131"/>
      <c r="F376" s="131"/>
      <c r="G376" s="131"/>
      <c r="H376" s="128"/>
    </row>
    <row r="377" spans="1:8" s="130" customFormat="1" x14ac:dyDescent="0.2">
      <c r="A377" s="255"/>
      <c r="B377" s="129"/>
      <c r="C377" s="131"/>
      <c r="D377" s="131"/>
      <c r="E377" s="131"/>
      <c r="F377" s="131"/>
      <c r="G377" s="131"/>
      <c r="H377" s="128"/>
    </row>
    <row r="378" spans="1:8" s="130" customFormat="1" x14ac:dyDescent="0.2">
      <c r="A378" s="255"/>
      <c r="B378" s="129"/>
      <c r="C378" s="131"/>
      <c r="D378" s="131"/>
      <c r="E378" s="131"/>
      <c r="F378" s="131"/>
      <c r="G378" s="131"/>
      <c r="H378" s="128"/>
    </row>
    <row r="379" spans="1:8" s="130" customFormat="1" x14ac:dyDescent="0.2">
      <c r="A379" s="255"/>
      <c r="B379" s="129"/>
      <c r="C379" s="131"/>
      <c r="D379" s="131"/>
      <c r="E379" s="131"/>
      <c r="F379" s="131"/>
      <c r="G379" s="131"/>
      <c r="H379" s="128"/>
    </row>
    <row r="380" spans="1:8" s="130" customFormat="1" x14ac:dyDescent="0.2">
      <c r="A380" s="255"/>
      <c r="B380" s="129"/>
      <c r="C380" s="131"/>
      <c r="D380" s="131"/>
      <c r="E380" s="131"/>
      <c r="F380" s="131"/>
      <c r="G380" s="131"/>
      <c r="H380" s="128"/>
    </row>
    <row r="381" spans="1:8" s="130" customFormat="1" x14ac:dyDescent="0.2">
      <c r="A381" s="255"/>
      <c r="B381" s="129"/>
      <c r="C381" s="131"/>
      <c r="D381" s="131"/>
      <c r="E381" s="131"/>
      <c r="F381" s="131"/>
      <c r="G381" s="131"/>
      <c r="H381" s="128"/>
    </row>
    <row r="382" spans="1:8" s="130" customFormat="1" x14ac:dyDescent="0.2">
      <c r="A382" s="255"/>
      <c r="B382" s="129"/>
      <c r="C382" s="131"/>
      <c r="D382" s="131"/>
      <c r="E382" s="131"/>
      <c r="F382" s="131"/>
      <c r="G382" s="131"/>
      <c r="H382" s="128"/>
    </row>
    <row r="383" spans="1:8" s="130" customFormat="1" x14ac:dyDescent="0.2">
      <c r="A383" s="255"/>
      <c r="B383" s="129"/>
      <c r="C383" s="131"/>
      <c r="D383" s="131"/>
      <c r="E383" s="131"/>
      <c r="F383" s="131"/>
      <c r="G383" s="131"/>
      <c r="H383" s="128"/>
    </row>
    <row r="384" spans="1:8" s="130" customFormat="1" x14ac:dyDescent="0.2">
      <c r="A384" s="255"/>
      <c r="B384" s="129"/>
      <c r="C384" s="131"/>
      <c r="D384" s="131"/>
      <c r="E384" s="131"/>
      <c r="F384" s="131"/>
      <c r="G384" s="131"/>
      <c r="H384" s="128"/>
    </row>
    <row r="385" spans="1:8" s="130" customFormat="1" x14ac:dyDescent="0.2">
      <c r="A385" s="255"/>
      <c r="B385" s="129"/>
      <c r="C385" s="131"/>
      <c r="D385" s="131"/>
      <c r="E385" s="131"/>
      <c r="F385" s="131"/>
      <c r="G385" s="131"/>
      <c r="H385" s="128"/>
    </row>
    <row r="386" spans="1:8" s="130" customFormat="1" x14ac:dyDescent="0.2">
      <c r="A386" s="255"/>
      <c r="B386" s="129"/>
      <c r="C386" s="131"/>
      <c r="D386" s="131"/>
      <c r="E386" s="131"/>
      <c r="F386" s="131"/>
      <c r="G386" s="131"/>
      <c r="H386" s="128"/>
    </row>
    <row r="387" spans="1:8" s="130" customFormat="1" x14ac:dyDescent="0.2">
      <c r="A387" s="255"/>
      <c r="B387" s="129"/>
      <c r="C387" s="131"/>
      <c r="D387" s="131"/>
      <c r="E387" s="131"/>
      <c r="F387" s="131"/>
      <c r="G387" s="131"/>
      <c r="H387" s="128"/>
    </row>
    <row r="388" spans="1:8" s="130" customFormat="1" x14ac:dyDescent="0.2">
      <c r="A388" s="255"/>
      <c r="B388" s="129"/>
      <c r="C388" s="131"/>
      <c r="D388" s="131"/>
      <c r="E388" s="131"/>
      <c r="F388" s="131"/>
      <c r="G388" s="131"/>
      <c r="H388" s="128"/>
    </row>
    <row r="389" spans="1:8" s="130" customFormat="1" x14ac:dyDescent="0.2">
      <c r="A389" s="255"/>
      <c r="B389" s="129"/>
      <c r="C389" s="131"/>
      <c r="D389" s="131"/>
      <c r="E389" s="131"/>
      <c r="F389" s="131"/>
      <c r="G389" s="131"/>
      <c r="H389" s="128"/>
    </row>
    <row r="390" spans="1:8" s="130" customFormat="1" x14ac:dyDescent="0.2">
      <c r="A390" s="255"/>
      <c r="B390" s="129"/>
      <c r="C390" s="131"/>
      <c r="D390" s="131"/>
      <c r="E390" s="131"/>
      <c r="F390" s="131"/>
      <c r="G390" s="131"/>
      <c r="H390" s="128"/>
    </row>
    <row r="391" spans="1:8" s="130" customFormat="1" x14ac:dyDescent="0.2">
      <c r="A391" s="255"/>
      <c r="B391" s="129"/>
      <c r="C391" s="131"/>
      <c r="D391" s="131"/>
      <c r="E391" s="131"/>
      <c r="F391" s="131"/>
      <c r="G391" s="131"/>
      <c r="H391" s="128"/>
    </row>
    <row r="392" spans="1:8" s="130" customFormat="1" x14ac:dyDescent="0.2">
      <c r="A392" s="255"/>
      <c r="B392" s="129"/>
      <c r="C392" s="131"/>
      <c r="D392" s="131"/>
      <c r="E392" s="131"/>
      <c r="F392" s="131"/>
      <c r="G392" s="131"/>
      <c r="H392" s="128"/>
    </row>
    <row r="393" spans="1:8" s="130" customFormat="1" x14ac:dyDescent="0.2">
      <c r="A393" s="255"/>
      <c r="B393" s="129"/>
      <c r="C393" s="131"/>
      <c r="D393" s="131"/>
      <c r="E393" s="131"/>
      <c r="F393" s="131"/>
      <c r="G393" s="131"/>
      <c r="H393" s="128"/>
    </row>
    <row r="394" spans="1:8" s="130" customFormat="1" x14ac:dyDescent="0.2">
      <c r="A394" s="255"/>
      <c r="B394" s="129"/>
      <c r="C394" s="131"/>
      <c r="D394" s="131"/>
      <c r="E394" s="131"/>
      <c r="F394" s="131"/>
      <c r="G394" s="131"/>
      <c r="H394" s="128"/>
    </row>
    <row r="395" spans="1:8" s="130" customFormat="1" x14ac:dyDescent="0.2">
      <c r="A395" s="255"/>
      <c r="B395" s="129"/>
      <c r="C395" s="131"/>
      <c r="D395" s="131"/>
      <c r="E395" s="131"/>
      <c r="F395" s="131"/>
      <c r="G395" s="131"/>
      <c r="H395" s="128"/>
    </row>
    <row r="396" spans="1:8" s="130" customFormat="1" x14ac:dyDescent="0.2">
      <c r="A396" s="255"/>
      <c r="B396" s="129"/>
      <c r="C396" s="131"/>
      <c r="D396" s="131"/>
      <c r="E396" s="131"/>
      <c r="F396" s="131"/>
      <c r="G396" s="131"/>
      <c r="H396" s="128"/>
    </row>
    <row r="397" spans="1:8" s="130" customFormat="1" x14ac:dyDescent="0.2">
      <c r="A397" s="255"/>
      <c r="B397" s="129"/>
      <c r="C397" s="131"/>
      <c r="D397" s="131"/>
      <c r="E397" s="131"/>
      <c r="F397" s="131"/>
      <c r="G397" s="131"/>
      <c r="H397" s="128"/>
    </row>
    <row r="398" spans="1:8" s="130" customFormat="1" x14ac:dyDescent="0.2">
      <c r="A398" s="255"/>
      <c r="B398" s="129"/>
      <c r="C398" s="131"/>
      <c r="D398" s="131"/>
      <c r="E398" s="131"/>
      <c r="F398" s="131"/>
      <c r="G398" s="131"/>
      <c r="H398" s="128"/>
    </row>
    <row r="399" spans="1:8" s="130" customFormat="1" x14ac:dyDescent="0.2">
      <c r="A399" s="255"/>
      <c r="B399" s="129"/>
      <c r="C399" s="131"/>
      <c r="D399" s="131"/>
      <c r="E399" s="131"/>
      <c r="F399" s="131"/>
      <c r="G399" s="131"/>
      <c r="H399" s="128"/>
    </row>
    <row r="400" spans="1:8" s="130" customFormat="1" x14ac:dyDescent="0.2">
      <c r="A400" s="255"/>
      <c r="B400" s="129"/>
      <c r="C400" s="131"/>
      <c r="D400" s="131"/>
      <c r="E400" s="131"/>
      <c r="F400" s="131"/>
      <c r="G400" s="131"/>
      <c r="H400" s="128"/>
    </row>
    <row r="401" spans="1:8" s="130" customFormat="1" x14ac:dyDescent="0.2">
      <c r="A401" s="255"/>
      <c r="B401" s="129"/>
      <c r="C401" s="131"/>
      <c r="D401" s="131"/>
      <c r="E401" s="131"/>
      <c r="F401" s="131"/>
      <c r="G401" s="131"/>
      <c r="H401" s="128"/>
    </row>
    <row r="402" spans="1:8" s="130" customFormat="1" x14ac:dyDescent="0.2">
      <c r="A402" s="255"/>
      <c r="B402" s="129"/>
      <c r="C402" s="131"/>
      <c r="D402" s="131"/>
      <c r="E402" s="131"/>
      <c r="F402" s="131"/>
      <c r="G402" s="131"/>
      <c r="H402" s="128"/>
    </row>
    <row r="403" spans="1:8" s="130" customFormat="1" x14ac:dyDescent="0.2">
      <c r="A403" s="255"/>
      <c r="B403" s="129"/>
      <c r="C403" s="131"/>
      <c r="D403" s="131"/>
      <c r="E403" s="131"/>
      <c r="F403" s="131"/>
      <c r="G403" s="131"/>
      <c r="H403" s="128"/>
    </row>
    <row r="404" spans="1:8" s="130" customFormat="1" x14ac:dyDescent="0.2">
      <c r="A404" s="255"/>
      <c r="B404" s="129"/>
      <c r="C404" s="131"/>
      <c r="D404" s="131"/>
      <c r="E404" s="131"/>
      <c r="F404" s="131"/>
      <c r="G404" s="131"/>
      <c r="H404" s="128"/>
    </row>
    <row r="405" spans="1:8" s="130" customFormat="1" x14ac:dyDescent="0.2">
      <c r="A405" s="255"/>
      <c r="B405" s="129"/>
      <c r="C405" s="131"/>
      <c r="D405" s="131"/>
      <c r="E405" s="131"/>
      <c r="F405" s="131"/>
      <c r="G405" s="131"/>
      <c r="H405" s="128"/>
    </row>
    <row r="406" spans="1:8" s="130" customFormat="1" x14ac:dyDescent="0.2">
      <c r="A406" s="255"/>
      <c r="B406" s="129"/>
      <c r="C406" s="131"/>
      <c r="D406" s="131"/>
      <c r="E406" s="131"/>
      <c r="F406" s="131"/>
      <c r="G406" s="131"/>
      <c r="H406" s="128"/>
    </row>
    <row r="407" spans="1:8" s="130" customFormat="1" x14ac:dyDescent="0.2">
      <c r="A407" s="255"/>
      <c r="B407" s="129"/>
      <c r="C407" s="131"/>
      <c r="D407" s="131"/>
      <c r="E407" s="131"/>
      <c r="F407" s="131"/>
      <c r="G407" s="131"/>
      <c r="H407" s="128"/>
    </row>
    <row r="408" spans="1:8" s="130" customFormat="1" x14ac:dyDescent="0.2">
      <c r="A408" s="255"/>
      <c r="B408" s="129"/>
      <c r="C408" s="131"/>
      <c r="D408" s="131"/>
      <c r="E408" s="131"/>
      <c r="F408" s="131"/>
      <c r="G408" s="131"/>
      <c r="H408" s="128"/>
    </row>
    <row r="409" spans="1:8" s="130" customFormat="1" x14ac:dyDescent="0.2">
      <c r="A409" s="255"/>
      <c r="B409" s="129"/>
      <c r="C409" s="131"/>
      <c r="D409" s="131"/>
      <c r="E409" s="131"/>
      <c r="F409" s="131"/>
      <c r="G409" s="131"/>
      <c r="H409" s="128"/>
    </row>
    <row r="410" spans="1:8" s="130" customFormat="1" x14ac:dyDescent="0.2">
      <c r="A410" s="255"/>
      <c r="B410" s="129"/>
      <c r="C410" s="131"/>
      <c r="D410" s="131"/>
      <c r="E410" s="131"/>
      <c r="F410" s="131"/>
      <c r="G410" s="131"/>
      <c r="H410" s="128"/>
    </row>
    <row r="411" spans="1:8" s="130" customFormat="1" x14ac:dyDescent="0.2">
      <c r="A411" s="255"/>
      <c r="B411" s="129"/>
      <c r="C411" s="131"/>
      <c r="D411" s="131"/>
      <c r="E411" s="131"/>
      <c r="F411" s="131"/>
      <c r="G411" s="131"/>
      <c r="H411" s="128"/>
    </row>
    <row r="412" spans="1:8" s="130" customFormat="1" x14ac:dyDescent="0.2">
      <c r="A412" s="255"/>
      <c r="B412" s="129"/>
      <c r="C412" s="131"/>
      <c r="D412" s="131"/>
      <c r="E412" s="131"/>
      <c r="F412" s="131"/>
      <c r="G412" s="131"/>
      <c r="H412" s="128"/>
    </row>
    <row r="413" spans="1:8" s="130" customFormat="1" x14ac:dyDescent="0.2">
      <c r="A413" s="255"/>
      <c r="B413" s="129"/>
      <c r="C413" s="131"/>
      <c r="D413" s="131"/>
      <c r="E413" s="131"/>
      <c r="F413" s="131"/>
      <c r="G413" s="131"/>
      <c r="H413" s="128"/>
    </row>
    <row r="414" spans="1:8" s="130" customFormat="1" x14ac:dyDescent="0.2">
      <c r="A414" s="255"/>
      <c r="B414" s="129"/>
      <c r="C414" s="131"/>
      <c r="D414" s="131"/>
      <c r="E414" s="131"/>
      <c r="F414" s="131"/>
      <c r="G414" s="131"/>
      <c r="H414" s="128"/>
    </row>
    <row r="415" spans="1:8" s="130" customFormat="1" x14ac:dyDescent="0.2">
      <c r="A415" s="255"/>
      <c r="B415" s="129"/>
      <c r="C415" s="131"/>
      <c r="D415" s="131"/>
      <c r="E415" s="131"/>
      <c r="F415" s="131"/>
      <c r="G415" s="131"/>
      <c r="H415" s="128"/>
    </row>
    <row r="416" spans="1:8" s="130" customFormat="1" x14ac:dyDescent="0.2">
      <c r="A416" s="255"/>
      <c r="B416" s="129"/>
      <c r="C416" s="131"/>
      <c r="D416" s="131"/>
      <c r="E416" s="131"/>
      <c r="F416" s="131"/>
      <c r="G416" s="131"/>
      <c r="H416" s="128"/>
    </row>
    <row r="417" spans="1:8" s="130" customFormat="1" x14ac:dyDescent="0.2">
      <c r="A417" s="255"/>
      <c r="B417" s="129"/>
      <c r="C417" s="131"/>
      <c r="D417" s="131"/>
      <c r="E417" s="131"/>
      <c r="F417" s="131"/>
      <c r="G417" s="131"/>
      <c r="H417" s="128"/>
    </row>
    <row r="418" spans="1:8" s="130" customFormat="1" x14ac:dyDescent="0.2">
      <c r="A418" s="255"/>
      <c r="B418" s="129"/>
      <c r="C418" s="131"/>
      <c r="D418" s="131"/>
      <c r="E418" s="131"/>
      <c r="F418" s="131"/>
      <c r="G418" s="131"/>
      <c r="H418" s="128"/>
    </row>
    <row r="419" spans="1:8" s="130" customFormat="1" x14ac:dyDescent="0.2">
      <c r="A419" s="255"/>
      <c r="B419" s="129"/>
      <c r="C419" s="131"/>
      <c r="D419" s="131"/>
      <c r="E419" s="131"/>
      <c r="F419" s="131"/>
      <c r="G419" s="131"/>
      <c r="H419" s="128"/>
    </row>
    <row r="420" spans="1:8" s="130" customFormat="1" x14ac:dyDescent="0.2">
      <c r="A420" s="255"/>
      <c r="B420" s="129"/>
      <c r="C420" s="131"/>
      <c r="D420" s="131"/>
      <c r="E420" s="131"/>
      <c r="F420" s="131"/>
      <c r="G420" s="131"/>
      <c r="H420" s="128"/>
    </row>
    <row r="421" spans="1:8" s="130" customFormat="1" x14ac:dyDescent="0.2">
      <c r="A421" s="255"/>
      <c r="B421" s="129"/>
      <c r="C421" s="131"/>
      <c r="D421" s="131"/>
      <c r="E421" s="131"/>
      <c r="F421" s="131"/>
      <c r="G421" s="131"/>
      <c r="H421" s="128"/>
    </row>
    <row r="422" spans="1:8" s="130" customFormat="1" x14ac:dyDescent="0.2">
      <c r="A422" s="255"/>
      <c r="B422" s="129"/>
      <c r="C422" s="131"/>
      <c r="D422" s="131"/>
      <c r="E422" s="131"/>
      <c r="F422" s="131"/>
      <c r="G422" s="131"/>
      <c r="H422" s="128"/>
    </row>
    <row r="423" spans="1:8" s="130" customFormat="1" x14ac:dyDescent="0.2">
      <c r="A423" s="255"/>
      <c r="B423" s="129"/>
      <c r="C423" s="131"/>
      <c r="D423" s="131"/>
      <c r="E423" s="131"/>
      <c r="F423" s="131"/>
      <c r="G423" s="131"/>
      <c r="H423" s="128"/>
    </row>
    <row r="424" spans="1:8" s="130" customFormat="1" x14ac:dyDescent="0.2">
      <c r="A424" s="255"/>
      <c r="B424" s="129"/>
      <c r="C424" s="131"/>
      <c r="D424" s="131"/>
      <c r="E424" s="131"/>
      <c r="F424" s="131"/>
      <c r="G424" s="131"/>
      <c r="H424" s="128"/>
    </row>
    <row r="425" spans="1:8" s="130" customFormat="1" x14ac:dyDescent="0.2">
      <c r="A425" s="255"/>
      <c r="B425" s="129"/>
      <c r="C425" s="131"/>
      <c r="D425" s="131"/>
      <c r="E425" s="131"/>
      <c r="F425" s="131"/>
      <c r="G425" s="131"/>
      <c r="H425" s="128"/>
    </row>
    <row r="426" spans="1:8" s="130" customFormat="1" x14ac:dyDescent="0.2">
      <c r="A426" s="255"/>
      <c r="B426" s="129"/>
      <c r="C426" s="131"/>
      <c r="D426" s="131"/>
      <c r="E426" s="131"/>
      <c r="F426" s="131"/>
      <c r="G426" s="131"/>
      <c r="H426" s="128"/>
    </row>
    <row r="427" spans="1:8" s="130" customFormat="1" x14ac:dyDescent="0.2">
      <c r="A427" s="255"/>
      <c r="B427" s="129"/>
      <c r="C427" s="131"/>
      <c r="D427" s="131"/>
      <c r="E427" s="131"/>
      <c r="F427" s="131"/>
      <c r="G427" s="131"/>
      <c r="H427" s="128"/>
    </row>
    <row r="428" spans="1:8" s="130" customFormat="1" x14ac:dyDescent="0.2">
      <c r="A428" s="255"/>
      <c r="B428" s="129"/>
      <c r="C428" s="131"/>
      <c r="D428" s="131"/>
      <c r="E428" s="131"/>
      <c r="F428" s="131"/>
      <c r="G428" s="131"/>
      <c r="H428" s="128"/>
    </row>
    <row r="429" spans="1:8" s="130" customFormat="1" x14ac:dyDescent="0.2">
      <c r="A429" s="255"/>
      <c r="B429" s="129"/>
      <c r="C429" s="131"/>
      <c r="D429" s="131"/>
      <c r="E429" s="131"/>
      <c r="F429" s="131"/>
      <c r="G429" s="131"/>
      <c r="H429" s="128"/>
    </row>
    <row r="430" spans="1:8" s="130" customFormat="1" x14ac:dyDescent="0.2">
      <c r="A430" s="255"/>
      <c r="B430" s="129"/>
      <c r="C430" s="131"/>
      <c r="D430" s="131"/>
      <c r="E430" s="131"/>
      <c r="F430" s="131"/>
      <c r="G430" s="131"/>
      <c r="H430" s="128"/>
    </row>
    <row r="431" spans="1:8" s="130" customFormat="1" x14ac:dyDescent="0.2">
      <c r="A431" s="255"/>
      <c r="B431" s="129"/>
      <c r="C431" s="131"/>
      <c r="D431" s="131"/>
      <c r="E431" s="131"/>
      <c r="F431" s="131"/>
      <c r="G431" s="131"/>
      <c r="H431" s="128"/>
    </row>
    <row r="432" spans="1:8" s="130" customFormat="1" x14ac:dyDescent="0.2">
      <c r="A432" s="255"/>
      <c r="B432" s="129"/>
      <c r="C432" s="131"/>
      <c r="D432" s="131"/>
      <c r="E432" s="131"/>
      <c r="F432" s="131"/>
      <c r="G432" s="131"/>
      <c r="H432" s="128"/>
    </row>
    <row r="433" spans="1:8" s="130" customFormat="1" x14ac:dyDescent="0.2">
      <c r="A433" s="255"/>
      <c r="B433" s="129"/>
      <c r="C433" s="131"/>
      <c r="D433" s="131"/>
      <c r="E433" s="131"/>
      <c r="F433" s="131"/>
      <c r="G433" s="131"/>
      <c r="H433" s="128"/>
    </row>
    <row r="434" spans="1:8" s="130" customFormat="1" x14ac:dyDescent="0.2">
      <c r="A434" s="255"/>
      <c r="B434" s="129"/>
      <c r="C434" s="131"/>
      <c r="D434" s="131"/>
      <c r="E434" s="131"/>
      <c r="F434" s="131"/>
      <c r="G434" s="131"/>
      <c r="H434" s="128"/>
    </row>
    <row r="435" spans="1:8" s="130" customFormat="1" x14ac:dyDescent="0.2">
      <c r="A435" s="255"/>
      <c r="B435" s="129"/>
      <c r="C435" s="131"/>
      <c r="D435" s="131"/>
      <c r="E435" s="131"/>
      <c r="F435" s="131"/>
      <c r="G435" s="131"/>
      <c r="H435" s="128"/>
    </row>
    <row r="436" spans="1:8" s="130" customFormat="1" x14ac:dyDescent="0.2">
      <c r="A436" s="255"/>
      <c r="B436" s="129"/>
      <c r="C436" s="131"/>
      <c r="D436" s="131"/>
      <c r="E436" s="131"/>
      <c r="F436" s="131"/>
      <c r="G436" s="131"/>
      <c r="H436" s="128"/>
    </row>
    <row r="437" spans="1:8" s="130" customFormat="1" x14ac:dyDescent="0.2">
      <c r="A437" s="255"/>
      <c r="B437" s="129"/>
      <c r="C437" s="131"/>
      <c r="D437" s="131"/>
      <c r="E437" s="131"/>
      <c r="F437" s="131"/>
      <c r="G437" s="131"/>
      <c r="H437" s="128"/>
    </row>
    <row r="438" spans="1:8" s="130" customFormat="1" x14ac:dyDescent="0.2">
      <c r="A438" s="255"/>
      <c r="B438" s="129"/>
      <c r="C438" s="131"/>
      <c r="D438" s="131"/>
      <c r="E438" s="131"/>
      <c r="F438" s="131"/>
      <c r="G438" s="131"/>
      <c r="H438" s="128"/>
    </row>
    <row r="439" spans="1:8" s="130" customFormat="1" x14ac:dyDescent="0.2">
      <c r="A439" s="255"/>
      <c r="B439" s="129"/>
      <c r="C439" s="131"/>
      <c r="D439" s="131"/>
      <c r="E439" s="131"/>
      <c r="F439" s="131"/>
      <c r="G439" s="131"/>
      <c r="H439" s="128"/>
    </row>
    <row r="440" spans="1:8" s="130" customFormat="1" x14ac:dyDescent="0.2">
      <c r="A440" s="255"/>
      <c r="B440" s="129"/>
      <c r="C440" s="131"/>
      <c r="D440" s="131"/>
      <c r="E440" s="131"/>
      <c r="F440" s="131"/>
      <c r="G440" s="131"/>
      <c r="H440" s="128"/>
    </row>
    <row r="441" spans="1:8" s="130" customFormat="1" x14ac:dyDescent="0.2">
      <c r="A441" s="255"/>
      <c r="B441" s="129"/>
      <c r="C441" s="131"/>
      <c r="D441" s="131"/>
      <c r="E441" s="131"/>
      <c r="F441" s="131"/>
      <c r="G441" s="131"/>
      <c r="H441" s="128"/>
    </row>
    <row r="442" spans="1:8" s="130" customFormat="1" x14ac:dyDescent="0.2">
      <c r="A442" s="255"/>
      <c r="B442" s="129"/>
      <c r="C442" s="131"/>
      <c r="D442" s="131"/>
      <c r="E442" s="131"/>
      <c r="F442" s="131"/>
      <c r="G442" s="131"/>
      <c r="H442" s="128"/>
    </row>
    <row r="443" spans="1:8" s="130" customFormat="1" x14ac:dyDescent="0.2">
      <c r="A443" s="255"/>
      <c r="B443" s="129"/>
      <c r="C443" s="131"/>
      <c r="D443" s="131"/>
      <c r="E443" s="131"/>
      <c r="F443" s="131"/>
      <c r="G443" s="131"/>
      <c r="H443" s="128"/>
    </row>
    <row r="444" spans="1:8" s="130" customFormat="1" x14ac:dyDescent="0.2">
      <c r="A444" s="255"/>
      <c r="B444" s="129"/>
      <c r="C444" s="131"/>
      <c r="D444" s="131"/>
      <c r="E444" s="131"/>
      <c r="F444" s="131"/>
      <c r="G444" s="131"/>
      <c r="H444" s="128"/>
    </row>
    <row r="445" spans="1:8" s="130" customFormat="1" x14ac:dyDescent="0.2">
      <c r="A445" s="255"/>
      <c r="B445" s="129"/>
      <c r="C445" s="131"/>
      <c r="D445" s="131"/>
      <c r="E445" s="131"/>
      <c r="F445" s="131"/>
      <c r="G445" s="131"/>
      <c r="H445" s="128"/>
    </row>
    <row r="446" spans="1:8" s="130" customFormat="1" x14ac:dyDescent="0.2">
      <c r="A446" s="255"/>
      <c r="B446" s="129"/>
      <c r="C446" s="131"/>
      <c r="D446" s="131"/>
      <c r="E446" s="131"/>
      <c r="F446" s="131"/>
      <c r="G446" s="131"/>
      <c r="H446" s="128"/>
    </row>
    <row r="447" spans="1:8" s="130" customFormat="1" x14ac:dyDescent="0.2">
      <c r="A447" s="255"/>
      <c r="B447" s="129"/>
      <c r="C447" s="131"/>
      <c r="D447" s="131"/>
      <c r="E447" s="131"/>
      <c r="F447" s="131"/>
      <c r="G447" s="131"/>
      <c r="H447" s="128"/>
    </row>
    <row r="448" spans="1:8" s="130" customFormat="1" x14ac:dyDescent="0.2">
      <c r="A448" s="255"/>
      <c r="B448" s="129"/>
      <c r="C448" s="131"/>
      <c r="D448" s="131"/>
      <c r="E448" s="131"/>
      <c r="F448" s="131"/>
      <c r="G448" s="131"/>
      <c r="H448" s="128"/>
    </row>
    <row r="449" spans="1:8" s="130" customFormat="1" x14ac:dyDescent="0.2">
      <c r="A449" s="255"/>
      <c r="B449" s="129"/>
      <c r="C449" s="131"/>
      <c r="D449" s="131"/>
      <c r="E449" s="131"/>
      <c r="F449" s="131"/>
      <c r="G449" s="131"/>
      <c r="H449" s="128"/>
    </row>
    <row r="450" spans="1:8" s="130" customFormat="1" x14ac:dyDescent="0.2">
      <c r="A450" s="255"/>
      <c r="B450" s="129"/>
      <c r="C450" s="131"/>
      <c r="D450" s="131"/>
      <c r="E450" s="131"/>
      <c r="F450" s="131"/>
      <c r="G450" s="131"/>
      <c r="H450" s="128"/>
    </row>
    <row r="451" spans="1:8" s="130" customFormat="1" x14ac:dyDescent="0.2">
      <c r="A451" s="255"/>
      <c r="B451" s="129"/>
      <c r="C451" s="131"/>
      <c r="D451" s="131"/>
      <c r="E451" s="131"/>
      <c r="F451" s="131"/>
      <c r="G451" s="131"/>
      <c r="H451" s="128"/>
    </row>
    <row r="452" spans="1:8" s="130" customFormat="1" x14ac:dyDescent="0.2">
      <c r="A452" s="255"/>
      <c r="B452" s="129"/>
      <c r="C452" s="131"/>
      <c r="D452" s="131"/>
      <c r="E452" s="131"/>
      <c r="F452" s="131"/>
      <c r="G452" s="131"/>
      <c r="H452" s="128"/>
    </row>
    <row r="453" spans="1:8" s="130" customFormat="1" x14ac:dyDescent="0.2">
      <c r="A453" s="255"/>
      <c r="B453" s="129"/>
      <c r="C453" s="131"/>
      <c r="D453" s="131"/>
      <c r="E453" s="131"/>
      <c r="F453" s="131"/>
      <c r="G453" s="131"/>
      <c r="H453" s="128"/>
    </row>
    <row r="454" spans="1:8" s="130" customFormat="1" x14ac:dyDescent="0.2">
      <c r="A454" s="255"/>
      <c r="B454" s="129"/>
      <c r="C454" s="131"/>
      <c r="D454" s="131"/>
      <c r="E454" s="131"/>
      <c r="F454" s="131"/>
      <c r="G454" s="131"/>
      <c r="H454" s="128"/>
    </row>
    <row r="455" spans="1:8" s="130" customFormat="1" x14ac:dyDescent="0.2">
      <c r="A455" s="255"/>
      <c r="B455" s="129"/>
      <c r="C455" s="131"/>
      <c r="D455" s="131"/>
      <c r="E455" s="131"/>
      <c r="F455" s="131"/>
      <c r="G455" s="131"/>
      <c r="H455" s="128"/>
    </row>
    <row r="456" spans="1:8" s="130" customFormat="1" x14ac:dyDescent="0.2">
      <c r="A456" s="255"/>
      <c r="B456" s="129"/>
      <c r="C456" s="131"/>
      <c r="D456" s="131"/>
      <c r="E456" s="131"/>
      <c r="F456" s="131"/>
      <c r="G456" s="131"/>
      <c r="H456" s="128"/>
    </row>
    <row r="457" spans="1:8" s="130" customFormat="1" x14ac:dyDescent="0.2">
      <c r="A457" s="255"/>
      <c r="B457" s="129"/>
      <c r="C457" s="131"/>
      <c r="D457" s="131"/>
      <c r="E457" s="131"/>
      <c r="F457" s="131"/>
      <c r="G457" s="131"/>
      <c r="H457" s="128"/>
    </row>
    <row r="458" spans="1:8" s="130" customFormat="1" x14ac:dyDescent="0.2">
      <c r="A458" s="255"/>
      <c r="B458" s="129"/>
      <c r="C458" s="131"/>
      <c r="D458" s="131"/>
      <c r="E458" s="131"/>
      <c r="F458" s="131"/>
      <c r="G458" s="131"/>
      <c r="H458" s="128"/>
    </row>
    <row r="459" spans="1:8" s="130" customFormat="1" x14ac:dyDescent="0.2">
      <c r="A459" s="255"/>
      <c r="B459" s="129"/>
      <c r="C459" s="131"/>
      <c r="D459" s="131"/>
      <c r="E459" s="131"/>
      <c r="F459" s="131"/>
      <c r="G459" s="131"/>
      <c r="H459" s="128"/>
    </row>
    <row r="460" spans="1:8" s="130" customFormat="1" x14ac:dyDescent="0.2">
      <c r="A460" s="255"/>
      <c r="B460" s="129"/>
      <c r="C460" s="131"/>
      <c r="D460" s="131"/>
      <c r="E460" s="131"/>
      <c r="F460" s="131"/>
      <c r="G460" s="131"/>
      <c r="H460" s="128"/>
    </row>
    <row r="461" spans="1:8" s="130" customFormat="1" x14ac:dyDescent="0.2">
      <c r="A461" s="255"/>
      <c r="B461" s="129"/>
      <c r="C461" s="131"/>
      <c r="D461" s="131"/>
      <c r="E461" s="131"/>
      <c r="F461" s="131"/>
      <c r="G461" s="131"/>
      <c r="H461" s="128"/>
    </row>
    <row r="462" spans="1:8" s="130" customFormat="1" x14ac:dyDescent="0.2">
      <c r="A462" s="255"/>
      <c r="B462" s="129"/>
      <c r="C462" s="131"/>
      <c r="D462" s="131"/>
      <c r="E462" s="131"/>
      <c r="F462" s="131"/>
      <c r="G462" s="131"/>
      <c r="H462" s="128"/>
    </row>
    <row r="463" spans="1:8" s="130" customFormat="1" x14ac:dyDescent="0.2">
      <c r="A463" s="255"/>
      <c r="B463" s="129"/>
      <c r="C463" s="131"/>
      <c r="D463" s="131"/>
      <c r="E463" s="131"/>
      <c r="F463" s="131"/>
      <c r="G463" s="131"/>
      <c r="H463" s="128"/>
    </row>
    <row r="464" spans="1:8" s="130" customFormat="1" x14ac:dyDescent="0.2">
      <c r="A464" s="255"/>
      <c r="B464" s="129"/>
      <c r="C464" s="131"/>
      <c r="D464" s="131"/>
      <c r="E464" s="131"/>
      <c r="F464" s="131"/>
      <c r="G464" s="131"/>
      <c r="H464" s="128"/>
    </row>
    <row r="465" spans="1:8" s="130" customFormat="1" x14ac:dyDescent="0.2">
      <c r="A465" s="255"/>
      <c r="B465" s="129"/>
      <c r="C465" s="131"/>
      <c r="D465" s="131"/>
      <c r="E465" s="131"/>
      <c r="F465" s="131"/>
      <c r="G465" s="131"/>
      <c r="H465" s="128"/>
    </row>
    <row r="466" spans="1:8" s="130" customFormat="1" x14ac:dyDescent="0.2">
      <c r="A466" s="255"/>
      <c r="B466" s="129"/>
      <c r="C466" s="131"/>
      <c r="D466" s="131"/>
      <c r="E466" s="131"/>
      <c r="F466" s="131"/>
      <c r="G466" s="131"/>
      <c r="H466" s="128"/>
    </row>
    <row r="467" spans="1:8" s="130" customFormat="1" x14ac:dyDescent="0.2">
      <c r="A467" s="255"/>
      <c r="B467" s="129"/>
      <c r="C467" s="131"/>
      <c r="D467" s="131"/>
      <c r="E467" s="131"/>
      <c r="F467" s="131"/>
      <c r="G467" s="131"/>
      <c r="H467" s="128"/>
    </row>
    <row r="468" spans="1:8" s="130" customFormat="1" x14ac:dyDescent="0.2">
      <c r="A468" s="255"/>
      <c r="B468" s="129"/>
      <c r="C468" s="131"/>
      <c r="D468" s="131"/>
      <c r="E468" s="131"/>
      <c r="F468" s="131"/>
      <c r="G468" s="131"/>
      <c r="H468" s="128"/>
    </row>
    <row r="469" spans="1:8" s="130" customFormat="1" x14ac:dyDescent="0.2">
      <c r="A469" s="255"/>
      <c r="B469" s="129"/>
      <c r="C469" s="131"/>
      <c r="D469" s="131"/>
      <c r="E469" s="131"/>
      <c r="F469" s="131"/>
      <c r="G469" s="131"/>
      <c r="H469" s="128"/>
    </row>
    <row r="470" spans="1:8" s="130" customFormat="1" x14ac:dyDescent="0.2">
      <c r="A470" s="255"/>
      <c r="B470" s="129"/>
      <c r="C470" s="131"/>
      <c r="D470" s="131"/>
      <c r="E470" s="131"/>
      <c r="F470" s="131"/>
      <c r="G470" s="131"/>
      <c r="H470" s="128"/>
    </row>
    <row r="471" spans="1:8" s="130" customFormat="1" x14ac:dyDescent="0.2">
      <c r="A471" s="255"/>
      <c r="B471" s="129"/>
      <c r="C471" s="131"/>
      <c r="D471" s="131"/>
      <c r="E471" s="131"/>
      <c r="F471" s="131"/>
      <c r="G471" s="131"/>
      <c r="H471" s="128"/>
    </row>
    <row r="472" spans="1:8" s="130" customFormat="1" x14ac:dyDescent="0.2">
      <c r="A472" s="255"/>
      <c r="B472" s="129"/>
      <c r="C472" s="131"/>
      <c r="D472" s="131"/>
      <c r="E472" s="131"/>
      <c r="F472" s="131"/>
      <c r="G472" s="131"/>
      <c r="H472" s="128"/>
    </row>
    <row r="473" spans="1:8" s="130" customFormat="1" x14ac:dyDescent="0.2">
      <c r="A473" s="255"/>
      <c r="B473" s="129"/>
      <c r="C473" s="131"/>
      <c r="D473" s="131"/>
      <c r="E473" s="131"/>
      <c r="F473" s="131"/>
      <c r="G473" s="131"/>
      <c r="H473" s="128"/>
    </row>
    <row r="474" spans="1:8" s="130" customFormat="1" x14ac:dyDescent="0.2">
      <c r="A474" s="255"/>
      <c r="B474" s="129"/>
      <c r="C474" s="131"/>
      <c r="D474" s="131"/>
      <c r="E474" s="131"/>
      <c r="F474" s="131"/>
      <c r="G474" s="131"/>
      <c r="H474" s="128"/>
    </row>
    <row r="475" spans="1:8" s="130" customFormat="1" x14ac:dyDescent="0.2">
      <c r="A475" s="255"/>
      <c r="B475" s="129"/>
      <c r="C475" s="131"/>
      <c r="D475" s="131"/>
      <c r="E475" s="131"/>
      <c r="F475" s="131"/>
      <c r="G475" s="131"/>
      <c r="H475" s="128"/>
    </row>
    <row r="476" spans="1:8" s="130" customFormat="1" x14ac:dyDescent="0.2">
      <c r="A476" s="255"/>
      <c r="B476" s="129"/>
      <c r="C476" s="131"/>
      <c r="D476" s="131"/>
      <c r="E476" s="131"/>
      <c r="F476" s="131"/>
      <c r="G476" s="131"/>
      <c r="H476" s="128"/>
    </row>
    <row r="477" spans="1:8" s="130" customFormat="1" x14ac:dyDescent="0.2">
      <c r="A477" s="255"/>
      <c r="B477" s="129"/>
      <c r="C477" s="131"/>
      <c r="D477" s="131"/>
      <c r="E477" s="131"/>
      <c r="F477" s="131"/>
      <c r="G477" s="131"/>
      <c r="H477" s="128"/>
    </row>
    <row r="478" spans="1:8" s="130" customFormat="1" x14ac:dyDescent="0.2">
      <c r="A478" s="255"/>
      <c r="B478" s="129"/>
      <c r="C478" s="131"/>
      <c r="D478" s="131"/>
      <c r="E478" s="131"/>
      <c r="F478" s="131"/>
      <c r="G478" s="131"/>
      <c r="H478" s="128"/>
    </row>
    <row r="479" spans="1:8" s="130" customFormat="1" x14ac:dyDescent="0.2">
      <c r="A479" s="255"/>
      <c r="B479" s="129"/>
      <c r="C479" s="131"/>
      <c r="D479" s="131"/>
      <c r="E479" s="131"/>
      <c r="F479" s="131"/>
      <c r="G479" s="131"/>
      <c r="H479" s="128"/>
    </row>
    <row r="480" spans="1:8" s="130" customFormat="1" x14ac:dyDescent="0.2">
      <c r="A480" s="255"/>
      <c r="B480" s="129"/>
      <c r="C480" s="131"/>
      <c r="D480" s="131"/>
      <c r="E480" s="131"/>
      <c r="F480" s="131"/>
      <c r="G480" s="131"/>
      <c r="H480" s="128"/>
    </row>
    <row r="481" spans="1:8" s="130" customFormat="1" x14ac:dyDescent="0.2">
      <c r="A481" s="255"/>
      <c r="B481" s="129"/>
      <c r="C481" s="131"/>
      <c r="D481" s="131"/>
      <c r="E481" s="131"/>
      <c r="F481" s="131"/>
      <c r="G481" s="131"/>
      <c r="H481" s="128"/>
    </row>
    <row r="482" spans="1:8" s="130" customFormat="1" x14ac:dyDescent="0.2">
      <c r="A482" s="255"/>
      <c r="B482" s="129"/>
      <c r="C482" s="131"/>
      <c r="D482" s="131"/>
      <c r="E482" s="131"/>
      <c r="F482" s="131"/>
      <c r="G482" s="131"/>
      <c r="H482" s="128"/>
    </row>
    <row r="483" spans="1:8" s="130" customFormat="1" x14ac:dyDescent="0.2">
      <c r="A483" s="255"/>
      <c r="B483" s="129"/>
      <c r="C483" s="131"/>
      <c r="D483" s="131"/>
      <c r="E483" s="131"/>
      <c r="F483" s="131"/>
      <c r="G483" s="131"/>
      <c r="H483" s="128"/>
    </row>
    <row r="484" spans="1:8" s="130" customFormat="1" x14ac:dyDescent="0.2">
      <c r="A484" s="255"/>
      <c r="B484" s="129"/>
      <c r="C484" s="131"/>
      <c r="D484" s="131"/>
      <c r="E484" s="131"/>
      <c r="F484" s="131"/>
      <c r="G484" s="131"/>
      <c r="H484" s="128"/>
    </row>
    <row r="485" spans="1:8" s="130" customFormat="1" x14ac:dyDescent="0.2">
      <c r="A485" s="255"/>
      <c r="B485" s="129"/>
      <c r="C485" s="131"/>
      <c r="D485" s="131"/>
      <c r="E485" s="131"/>
      <c r="F485" s="131"/>
      <c r="G485" s="131"/>
      <c r="H485" s="128"/>
    </row>
    <row r="486" spans="1:8" s="130" customFormat="1" x14ac:dyDescent="0.2">
      <c r="A486" s="255"/>
      <c r="B486" s="129"/>
      <c r="C486" s="131"/>
      <c r="D486" s="131"/>
      <c r="E486" s="131"/>
      <c r="F486" s="131"/>
      <c r="G486" s="131"/>
      <c r="H486" s="128"/>
    </row>
    <row r="487" spans="1:8" s="130" customFormat="1" x14ac:dyDescent="0.2">
      <c r="A487" s="255"/>
      <c r="B487" s="129"/>
      <c r="C487" s="131"/>
      <c r="D487" s="131"/>
      <c r="E487" s="131"/>
      <c r="F487" s="131"/>
      <c r="G487" s="131"/>
      <c r="H487" s="128"/>
    </row>
    <row r="488" spans="1:8" s="130" customFormat="1" x14ac:dyDescent="0.2">
      <c r="A488" s="255"/>
      <c r="B488" s="129"/>
      <c r="C488" s="131"/>
      <c r="D488" s="131"/>
      <c r="E488" s="131"/>
      <c r="F488" s="131"/>
      <c r="G488" s="131"/>
      <c r="H488" s="128"/>
    </row>
    <row r="489" spans="1:8" s="130" customFormat="1" x14ac:dyDescent="0.2">
      <c r="A489" s="255"/>
      <c r="B489" s="129"/>
      <c r="C489" s="131"/>
      <c r="D489" s="131"/>
      <c r="E489" s="131"/>
      <c r="F489" s="131"/>
      <c r="G489" s="131"/>
      <c r="H489" s="128"/>
    </row>
    <row r="490" spans="1:8" s="130" customFormat="1" x14ac:dyDescent="0.2">
      <c r="A490" s="255"/>
      <c r="B490" s="129"/>
      <c r="C490" s="131"/>
      <c r="D490" s="131"/>
      <c r="E490" s="131"/>
      <c r="F490" s="131"/>
      <c r="G490" s="131"/>
      <c r="H490" s="128"/>
    </row>
    <row r="491" spans="1:8" s="130" customFormat="1" x14ac:dyDescent="0.2">
      <c r="A491" s="255"/>
      <c r="B491" s="129"/>
      <c r="C491" s="131"/>
      <c r="D491" s="131"/>
      <c r="E491" s="131"/>
      <c r="F491" s="131"/>
      <c r="G491" s="131"/>
      <c r="H491" s="128"/>
    </row>
    <row r="492" spans="1:8" s="130" customFormat="1" x14ac:dyDescent="0.2">
      <c r="A492" s="255"/>
      <c r="B492" s="129"/>
      <c r="C492" s="131"/>
      <c r="D492" s="131"/>
      <c r="E492" s="131"/>
      <c r="F492" s="131"/>
      <c r="G492" s="131"/>
      <c r="H492" s="128"/>
    </row>
    <row r="493" spans="1:8" s="130" customFormat="1" x14ac:dyDescent="0.2">
      <c r="A493" s="255"/>
      <c r="B493" s="129"/>
      <c r="C493" s="131"/>
      <c r="D493" s="131"/>
      <c r="E493" s="131"/>
      <c r="F493" s="131"/>
      <c r="G493" s="131"/>
      <c r="H493" s="128"/>
    </row>
    <row r="494" spans="1:8" s="130" customFormat="1" x14ac:dyDescent="0.2">
      <c r="A494" s="255"/>
      <c r="B494" s="129"/>
      <c r="C494" s="131"/>
      <c r="D494" s="131"/>
      <c r="E494" s="131"/>
      <c r="F494" s="131"/>
      <c r="G494" s="131"/>
      <c r="H494" s="128"/>
    </row>
    <row r="495" spans="1:8" s="130" customFormat="1" x14ac:dyDescent="0.2">
      <c r="A495" s="255"/>
      <c r="B495" s="129"/>
      <c r="C495" s="131"/>
      <c r="D495" s="131"/>
      <c r="E495" s="131"/>
      <c r="F495" s="131"/>
      <c r="G495" s="131"/>
      <c r="H495" s="128"/>
    </row>
    <row r="496" spans="1:8" s="130" customFormat="1" x14ac:dyDescent="0.2">
      <c r="A496" s="255"/>
      <c r="B496" s="129"/>
      <c r="C496" s="131"/>
      <c r="D496" s="131"/>
      <c r="E496" s="131"/>
      <c r="F496" s="131"/>
      <c r="G496" s="131"/>
      <c r="H496" s="128"/>
    </row>
    <row r="497" spans="1:8" s="130" customFormat="1" x14ac:dyDescent="0.2">
      <c r="A497" s="255"/>
      <c r="B497" s="129"/>
      <c r="C497" s="131"/>
      <c r="D497" s="131"/>
      <c r="E497" s="131"/>
      <c r="F497" s="131"/>
      <c r="G497" s="131"/>
      <c r="H497" s="128"/>
    </row>
    <row r="498" spans="1:8" s="130" customFormat="1" x14ac:dyDescent="0.2">
      <c r="A498" s="255"/>
      <c r="B498" s="129"/>
      <c r="C498" s="131"/>
      <c r="D498" s="131"/>
      <c r="E498" s="131"/>
      <c r="F498" s="131"/>
      <c r="G498" s="131"/>
      <c r="H498" s="128"/>
    </row>
    <row r="499" spans="1:8" s="130" customFormat="1" x14ac:dyDescent="0.2">
      <c r="A499" s="255"/>
      <c r="B499" s="129"/>
      <c r="C499" s="131"/>
      <c r="D499" s="131"/>
      <c r="E499" s="131"/>
      <c r="F499" s="131"/>
      <c r="G499" s="131"/>
      <c r="H499" s="128"/>
    </row>
    <row r="500" spans="1:8" s="130" customFormat="1" x14ac:dyDescent="0.2">
      <c r="A500" s="255"/>
      <c r="B500" s="129"/>
      <c r="C500" s="131"/>
      <c r="D500" s="131"/>
      <c r="E500" s="131"/>
      <c r="F500" s="131"/>
      <c r="G500" s="131"/>
      <c r="H500" s="128"/>
    </row>
    <row r="501" spans="1:8" s="130" customFormat="1" x14ac:dyDescent="0.2">
      <c r="A501" s="255"/>
      <c r="B501" s="129"/>
      <c r="C501" s="131"/>
      <c r="D501" s="131"/>
      <c r="E501" s="131"/>
      <c r="F501" s="131"/>
      <c r="G501" s="131"/>
      <c r="H501" s="128"/>
    </row>
    <row r="502" spans="1:8" s="130" customFormat="1" x14ac:dyDescent="0.2">
      <c r="A502" s="255"/>
      <c r="B502" s="129"/>
      <c r="C502" s="131"/>
      <c r="D502" s="131"/>
      <c r="E502" s="131"/>
      <c r="F502" s="131"/>
      <c r="G502" s="131"/>
      <c r="H502" s="128"/>
    </row>
    <row r="503" spans="1:8" s="130" customFormat="1" x14ac:dyDescent="0.2">
      <c r="A503" s="255"/>
      <c r="B503" s="129"/>
      <c r="C503" s="131"/>
      <c r="D503" s="131"/>
      <c r="E503" s="131"/>
      <c r="F503" s="131"/>
      <c r="G503" s="131"/>
      <c r="H503" s="128"/>
    </row>
    <row r="504" spans="1:8" s="130" customFormat="1" x14ac:dyDescent="0.2">
      <c r="A504" s="255"/>
      <c r="B504" s="129"/>
      <c r="C504" s="131"/>
      <c r="D504" s="131"/>
      <c r="E504" s="131"/>
      <c r="F504" s="131"/>
      <c r="G504" s="131"/>
      <c r="H504" s="128"/>
    </row>
    <row r="505" spans="1:8" s="130" customFormat="1" x14ac:dyDescent="0.2">
      <c r="A505" s="255"/>
      <c r="B505" s="129"/>
      <c r="C505" s="131"/>
      <c r="D505" s="131"/>
      <c r="E505" s="131"/>
      <c r="F505" s="131"/>
      <c r="G505" s="131"/>
      <c r="H505" s="128"/>
    </row>
    <row r="506" spans="1:8" s="130" customFormat="1" x14ac:dyDescent="0.2">
      <c r="A506" s="255"/>
      <c r="B506" s="129"/>
      <c r="C506" s="131"/>
      <c r="D506" s="131"/>
      <c r="E506" s="131"/>
      <c r="F506" s="131"/>
      <c r="G506" s="131"/>
      <c r="H506" s="128"/>
    </row>
    <row r="507" spans="1:8" s="130" customFormat="1" x14ac:dyDescent="0.2">
      <c r="A507" s="255"/>
      <c r="B507" s="129"/>
      <c r="C507" s="131"/>
      <c r="D507" s="131"/>
      <c r="E507" s="131"/>
      <c r="F507" s="131"/>
      <c r="G507" s="131"/>
      <c r="H507" s="128"/>
    </row>
    <row r="508" spans="1:8" s="130" customFormat="1" x14ac:dyDescent="0.2">
      <c r="A508" s="255"/>
      <c r="B508" s="129"/>
      <c r="C508" s="131"/>
      <c r="D508" s="131"/>
      <c r="E508" s="131"/>
      <c r="F508" s="131"/>
      <c r="G508" s="131"/>
      <c r="H508" s="128"/>
    </row>
    <row r="509" spans="1:8" s="130" customFormat="1" x14ac:dyDescent="0.2">
      <c r="A509" s="255"/>
      <c r="B509" s="129"/>
      <c r="C509" s="131"/>
      <c r="D509" s="131"/>
      <c r="E509" s="131"/>
      <c r="F509" s="131"/>
      <c r="G509" s="131"/>
      <c r="H509" s="128"/>
    </row>
    <row r="510" spans="1:8" s="130" customFormat="1" x14ac:dyDescent="0.2">
      <c r="A510" s="255"/>
      <c r="B510" s="129"/>
      <c r="C510" s="131"/>
      <c r="D510" s="131"/>
      <c r="E510" s="131"/>
      <c r="F510" s="131"/>
      <c r="G510" s="131"/>
      <c r="H510" s="128"/>
    </row>
    <row r="511" spans="1:8" s="130" customFormat="1" x14ac:dyDescent="0.2">
      <c r="A511" s="255"/>
      <c r="B511" s="129"/>
      <c r="C511" s="131"/>
      <c r="D511" s="131"/>
      <c r="E511" s="131"/>
      <c r="F511" s="131"/>
      <c r="G511" s="131"/>
      <c r="H511" s="128"/>
    </row>
    <row r="512" spans="1:8" s="130" customFormat="1" x14ac:dyDescent="0.2">
      <c r="A512" s="255"/>
      <c r="B512" s="129"/>
      <c r="C512" s="131"/>
      <c r="D512" s="131"/>
      <c r="E512" s="131"/>
      <c r="F512" s="131"/>
      <c r="G512" s="131"/>
      <c r="H512" s="128"/>
    </row>
    <row r="513" spans="1:8" s="130" customFormat="1" x14ac:dyDescent="0.2">
      <c r="A513" s="255"/>
      <c r="B513" s="129"/>
      <c r="C513" s="131"/>
      <c r="D513" s="131"/>
      <c r="E513" s="131"/>
      <c r="F513" s="131"/>
      <c r="G513" s="131"/>
      <c r="H513" s="128"/>
    </row>
    <row r="514" spans="1:8" s="130" customFormat="1" x14ac:dyDescent="0.2">
      <c r="A514" s="255"/>
      <c r="B514" s="129"/>
      <c r="C514" s="131"/>
      <c r="D514" s="131"/>
      <c r="E514" s="131"/>
      <c r="F514" s="131"/>
      <c r="G514" s="131"/>
      <c r="H514" s="128"/>
    </row>
    <row r="515" spans="1:8" s="130" customFormat="1" x14ac:dyDescent="0.2">
      <c r="A515" s="255"/>
      <c r="B515" s="129"/>
      <c r="C515" s="131"/>
      <c r="D515" s="131"/>
      <c r="E515" s="131"/>
      <c r="F515" s="131"/>
      <c r="G515" s="131"/>
      <c r="H515" s="128"/>
    </row>
    <row r="516" spans="1:8" s="130" customFormat="1" x14ac:dyDescent="0.2">
      <c r="A516" s="255"/>
      <c r="B516" s="129"/>
      <c r="C516" s="131"/>
      <c r="D516" s="131"/>
      <c r="E516" s="131"/>
      <c r="F516" s="131"/>
      <c r="G516" s="131"/>
      <c r="H516" s="128"/>
    </row>
  </sheetData>
  <sheetProtection password="8733" sheet="1" objects="1" scenarios="1"/>
  <mergeCells count="58">
    <mergeCell ref="D77:H77"/>
    <mergeCell ref="D78:H78"/>
    <mergeCell ref="D92:H92"/>
    <mergeCell ref="D93:H93"/>
    <mergeCell ref="D94:H94"/>
    <mergeCell ref="G79:H79"/>
    <mergeCell ref="B98:H98"/>
    <mergeCell ref="A97:H97"/>
    <mergeCell ref="A80:A89"/>
    <mergeCell ref="A98:A100"/>
    <mergeCell ref="B80:C80"/>
    <mergeCell ref="A95:A96"/>
    <mergeCell ref="B92:B93"/>
    <mergeCell ref="A92:A93"/>
    <mergeCell ref="D101:H101"/>
    <mergeCell ref="B1:H1"/>
    <mergeCell ref="A11:A17"/>
    <mergeCell ref="B4:H4"/>
    <mergeCell ref="B40:H40"/>
    <mergeCell ref="B45:G45"/>
    <mergeCell ref="A5:A9"/>
    <mergeCell ref="C12:H12"/>
    <mergeCell ref="C13:H13"/>
    <mergeCell ref="B12:B13"/>
    <mergeCell ref="A45:A49"/>
    <mergeCell ref="H22:H28"/>
    <mergeCell ref="C11:H11"/>
    <mergeCell ref="C18:H18"/>
    <mergeCell ref="B34:H34"/>
    <mergeCell ref="A33:H33"/>
    <mergeCell ref="B20:H20"/>
    <mergeCell ref="C74:H74"/>
    <mergeCell ref="C75:H75"/>
    <mergeCell ref="B68:H68"/>
    <mergeCell ref="B70:G70"/>
    <mergeCell ref="A73:H73"/>
    <mergeCell ref="A20:A31"/>
    <mergeCell ref="C21:H21"/>
    <mergeCell ref="C55:H55"/>
    <mergeCell ref="H53:H54"/>
    <mergeCell ref="A53:A54"/>
    <mergeCell ref="H47:H49"/>
    <mergeCell ref="C10:H10"/>
    <mergeCell ref="H64:H67"/>
    <mergeCell ref="C60:H60"/>
    <mergeCell ref="C56:H56"/>
    <mergeCell ref="C61:H61"/>
    <mergeCell ref="C62:H62"/>
    <mergeCell ref="C58:H59"/>
    <mergeCell ref="B57:H57"/>
    <mergeCell ref="A52:H52"/>
    <mergeCell ref="A34:A38"/>
    <mergeCell ref="A40:A44"/>
    <mergeCell ref="A64:A72"/>
    <mergeCell ref="A63:H63"/>
    <mergeCell ref="B50:H50"/>
    <mergeCell ref="C51:H51"/>
    <mergeCell ref="B43:G43"/>
  </mergeCells>
  <hyperlinks>
    <hyperlink ref="C13" r:id="rId1" display="Follow this link for  Alfa Laval's prohibited and Restricted Chemicals List"/>
    <hyperlink ref="C51:H51" location="PR_Cases" display="PR_Cases"/>
  </hyperlinks>
  <pageMargins left="0.74803149606299213" right="0.43307086614173229" top="0.98425196850393704" bottom="0.51181102362204722" header="0.51181102362204722" footer="0.51181102362204722"/>
  <pageSetup paperSize="9" scale="69" fitToHeight="7" orientation="landscape" horizontalDpi="4294967293" r:id="rId2"/>
  <headerFooter alignWithMargins="0">
    <oddHeader>&amp;L&amp;"Arial,Fet"Alfa Laval Sustainability GRI Report and Cross Reference 2013: ENVIRONMENT -MANUFACTURING SITES   Page &amp;P of &amp;N&amp;R&amp;"Arial,Fet"Published 4  April 2014</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1"/>
  <sheetViews>
    <sheetView showGridLines="0" showRowColHeaders="0" zoomScaleNormal="100" workbookViewId="0">
      <selection activeCell="A76" sqref="A76"/>
    </sheetView>
  </sheetViews>
  <sheetFormatPr defaultRowHeight="12.75" x14ac:dyDescent="0.2"/>
  <cols>
    <col min="1" max="1" width="6.42578125" style="132" customWidth="1"/>
    <col min="2" max="2" width="27.5703125" style="132" customWidth="1"/>
    <col min="3" max="4" width="6.7109375" style="134" customWidth="1"/>
    <col min="5" max="5" width="8.42578125" style="134" customWidth="1"/>
    <col min="6" max="6" width="8.140625" style="134" customWidth="1"/>
    <col min="7" max="7" width="8.28515625" style="134" customWidth="1"/>
    <col min="8" max="8" width="74.7109375" style="136" customWidth="1"/>
    <col min="9" max="9" width="9.140625" style="133"/>
    <col min="10" max="10" width="10" style="133" bestFit="1" customWidth="1"/>
    <col min="11" max="16384" width="9.140625" style="133"/>
  </cols>
  <sheetData>
    <row r="1" spans="1:9" s="107" customFormat="1" ht="37.5" customHeight="1" x14ac:dyDescent="0.3">
      <c r="A1" s="779" t="s">
        <v>292</v>
      </c>
      <c r="B1" s="780"/>
      <c r="C1" s="780"/>
      <c r="D1" s="716" t="s">
        <v>438</v>
      </c>
      <c r="E1" s="716"/>
      <c r="F1" s="716"/>
      <c r="G1" s="716"/>
      <c r="H1" s="787"/>
    </row>
    <row r="2" spans="1:9" s="149" customFormat="1" ht="8.25" customHeight="1" x14ac:dyDescent="0.25">
      <c r="A2" s="146"/>
      <c r="B2" s="147"/>
      <c r="C2" s="148"/>
      <c r="D2" s="217"/>
      <c r="E2" s="217"/>
      <c r="F2" s="217"/>
      <c r="G2" s="217"/>
    </row>
    <row r="3" spans="1:9" s="112" customFormat="1" ht="27" customHeight="1" x14ac:dyDescent="0.2">
      <c r="A3" s="214" t="s">
        <v>155</v>
      </c>
      <c r="B3" s="61" t="s">
        <v>184</v>
      </c>
      <c r="C3" s="61" t="s">
        <v>46</v>
      </c>
      <c r="D3" s="61">
        <v>2014</v>
      </c>
      <c r="E3" s="61">
        <v>2013</v>
      </c>
      <c r="F3" s="61">
        <v>2012</v>
      </c>
      <c r="G3" s="61">
        <v>2011</v>
      </c>
      <c r="H3" s="61" t="s">
        <v>298</v>
      </c>
    </row>
    <row r="4" spans="1:9" s="321" customFormat="1" ht="148.5" customHeight="1" x14ac:dyDescent="0.2">
      <c r="A4" s="113" t="s">
        <v>626</v>
      </c>
      <c r="B4" s="766" t="s">
        <v>625</v>
      </c>
      <c r="C4" s="767"/>
      <c r="D4" s="767"/>
      <c r="E4" s="767"/>
      <c r="F4" s="767"/>
      <c r="G4" s="767"/>
      <c r="H4" s="783"/>
    </row>
    <row r="5" spans="1:9" s="117" customFormat="1" ht="49.5" customHeight="1" x14ac:dyDescent="0.2">
      <c r="A5" s="724" t="s">
        <v>443</v>
      </c>
      <c r="B5" s="115" t="s">
        <v>375</v>
      </c>
      <c r="C5" s="215" t="s">
        <v>88</v>
      </c>
      <c r="D5" s="266">
        <v>115</v>
      </c>
      <c r="E5" s="420">
        <v>115</v>
      </c>
      <c r="F5" s="420">
        <v>114</v>
      </c>
      <c r="G5" s="420">
        <v>109</v>
      </c>
      <c r="H5" s="383" t="s">
        <v>775</v>
      </c>
    </row>
    <row r="6" spans="1:9" s="117" customFormat="1" ht="22.5" customHeight="1" x14ac:dyDescent="0.2">
      <c r="A6" s="784"/>
      <c r="B6" s="115" t="s">
        <v>523</v>
      </c>
      <c r="C6" s="215" t="s">
        <v>88</v>
      </c>
      <c r="D6" s="266">
        <v>29</v>
      </c>
      <c r="E6" s="420">
        <v>27</v>
      </c>
      <c r="F6" s="420">
        <v>27</v>
      </c>
      <c r="G6" s="420">
        <v>25</v>
      </c>
      <c r="H6" s="763" t="s">
        <v>549</v>
      </c>
    </row>
    <row r="7" spans="1:9" s="117" customFormat="1" ht="22.5" customHeight="1" x14ac:dyDescent="0.2">
      <c r="A7" s="784"/>
      <c r="B7" s="115" t="s">
        <v>550</v>
      </c>
      <c r="C7" s="215" t="s">
        <v>88</v>
      </c>
      <c r="D7" s="266">
        <v>74</v>
      </c>
      <c r="E7" s="420">
        <v>74</v>
      </c>
      <c r="F7" s="420">
        <v>76</v>
      </c>
      <c r="G7" s="420">
        <v>77</v>
      </c>
      <c r="H7" s="770"/>
    </row>
    <row r="8" spans="1:9" s="117" customFormat="1" ht="56.25" customHeight="1" x14ac:dyDescent="0.2">
      <c r="A8" s="782"/>
      <c r="B8" s="115" t="s">
        <v>524</v>
      </c>
      <c r="C8" s="215" t="s">
        <v>88</v>
      </c>
      <c r="D8" s="788" t="s">
        <v>602</v>
      </c>
      <c r="E8" s="789"/>
      <c r="F8" s="789"/>
      <c r="G8" s="789"/>
      <c r="H8" s="790"/>
    </row>
    <row r="9" spans="1:9" s="117" customFormat="1" ht="91.5" customHeight="1" x14ac:dyDescent="0.2">
      <c r="A9" s="113" t="s">
        <v>607</v>
      </c>
      <c r="B9" s="115" t="s">
        <v>604</v>
      </c>
      <c r="C9" s="771" t="s">
        <v>608</v>
      </c>
      <c r="D9" s="772"/>
      <c r="E9" s="772"/>
      <c r="F9" s="773"/>
      <c r="G9" s="773"/>
      <c r="H9" s="774"/>
    </row>
    <row r="10" spans="1:9" s="118" customFormat="1" ht="39.75" customHeight="1" x14ac:dyDescent="0.2">
      <c r="A10" s="113" t="s">
        <v>376</v>
      </c>
      <c r="B10" s="113" t="s">
        <v>47</v>
      </c>
      <c r="C10" s="766" t="s">
        <v>304</v>
      </c>
      <c r="D10" s="767"/>
      <c r="E10" s="767"/>
      <c r="F10" s="755"/>
      <c r="G10" s="755"/>
      <c r="H10" s="729"/>
      <c r="I10" s="117"/>
    </row>
    <row r="11" spans="1:9" s="117" customFormat="1" ht="182.25" customHeight="1" x14ac:dyDescent="0.2">
      <c r="A11" s="724" t="s">
        <v>376</v>
      </c>
      <c r="B11" s="325" t="s">
        <v>632</v>
      </c>
      <c r="C11" s="766" t="s">
        <v>772</v>
      </c>
      <c r="D11" s="767"/>
      <c r="E11" s="767"/>
      <c r="F11" s="755"/>
      <c r="G11" s="755"/>
      <c r="H11" s="729"/>
    </row>
    <row r="12" spans="1:9" s="117" customFormat="1" ht="179.25" customHeight="1" x14ac:dyDescent="0.2">
      <c r="A12" s="785"/>
      <c r="B12" s="326" t="s">
        <v>525</v>
      </c>
      <c r="C12" s="216" t="s">
        <v>75</v>
      </c>
      <c r="D12" s="266">
        <v>12</v>
      </c>
      <c r="E12" s="423">
        <v>44</v>
      </c>
      <c r="F12" s="421">
        <v>53</v>
      </c>
      <c r="G12" s="421">
        <v>40</v>
      </c>
      <c r="H12" s="384" t="s">
        <v>853</v>
      </c>
    </row>
    <row r="13" spans="1:9" s="117" customFormat="1" ht="29.25" customHeight="1" x14ac:dyDescent="0.2">
      <c r="A13" s="785"/>
      <c r="B13" s="314" t="s">
        <v>569</v>
      </c>
      <c r="C13" s="173"/>
      <c r="D13" s="266">
        <v>1</v>
      </c>
      <c r="E13" s="423">
        <v>3</v>
      </c>
      <c r="F13" s="421">
        <v>2</v>
      </c>
      <c r="G13" s="421">
        <v>3</v>
      </c>
      <c r="H13" s="258"/>
    </row>
    <row r="14" spans="1:9" ht="56.25" x14ac:dyDescent="0.2">
      <c r="A14" s="786"/>
      <c r="B14" s="326" t="s">
        <v>621</v>
      </c>
      <c r="C14" s="216" t="s">
        <v>75</v>
      </c>
      <c r="D14" s="266">
        <v>396</v>
      </c>
      <c r="E14" s="420">
        <v>11707</v>
      </c>
      <c r="F14" s="425">
        <v>16545</v>
      </c>
      <c r="G14" s="421">
        <v>9271</v>
      </c>
      <c r="H14" s="384" t="s">
        <v>723</v>
      </c>
    </row>
    <row r="15" spans="1:9" ht="22.5" x14ac:dyDescent="0.2">
      <c r="A15" s="327"/>
      <c r="B15" s="314" t="s">
        <v>622</v>
      </c>
      <c r="C15" s="216" t="s">
        <v>88</v>
      </c>
      <c r="D15" s="266">
        <v>4</v>
      </c>
      <c r="E15" s="426">
        <v>29</v>
      </c>
      <c r="F15" s="422">
        <v>41</v>
      </c>
      <c r="G15" s="421">
        <v>15</v>
      </c>
      <c r="H15" s="258"/>
    </row>
    <row r="16" spans="1:9" s="117" customFormat="1" ht="60" customHeight="1" x14ac:dyDescent="0.2">
      <c r="A16" s="113" t="s">
        <v>377</v>
      </c>
      <c r="B16" s="113" t="s">
        <v>48</v>
      </c>
      <c r="C16" s="116"/>
      <c r="D16" s="791" t="s">
        <v>590</v>
      </c>
      <c r="E16" s="792"/>
      <c r="F16" s="792"/>
      <c r="G16" s="792"/>
      <c r="H16" s="793"/>
    </row>
    <row r="17" spans="1:11" s="117" customFormat="1" ht="15" customHeight="1" x14ac:dyDescent="0.2">
      <c r="A17" s="675"/>
      <c r="B17" s="626"/>
      <c r="C17" s="626"/>
      <c r="D17" s="626"/>
      <c r="E17" s="626"/>
      <c r="F17" s="626"/>
      <c r="G17" s="626"/>
      <c r="H17" s="627"/>
    </row>
    <row r="18" spans="1:11" s="117" customFormat="1" ht="20.25" customHeight="1" x14ac:dyDescent="0.2">
      <c r="A18" s="724" t="s">
        <v>378</v>
      </c>
      <c r="B18" s="686" t="s">
        <v>802</v>
      </c>
      <c r="C18" s="692"/>
      <c r="D18" s="692"/>
      <c r="E18" s="692"/>
      <c r="F18" s="692"/>
      <c r="G18" s="692"/>
      <c r="H18" s="733"/>
    </row>
    <row r="19" spans="1:11" s="117" customFormat="1" ht="42" customHeight="1" x14ac:dyDescent="0.2">
      <c r="A19" s="719"/>
      <c r="B19" s="119" t="s">
        <v>58</v>
      </c>
      <c r="C19" s="216" t="s">
        <v>353</v>
      </c>
      <c r="D19" s="219">
        <v>16052</v>
      </c>
      <c r="E19" s="228">
        <f>E23*E20</f>
        <v>15418.48</v>
      </c>
      <c r="F19" s="181">
        <f>F23*F20</f>
        <v>16453.580000000002</v>
      </c>
      <c r="G19" s="181">
        <f>G23*G20</f>
        <v>12058.42</v>
      </c>
      <c r="H19" s="763" t="s">
        <v>776</v>
      </c>
    </row>
    <row r="20" spans="1:11" s="117" customFormat="1" ht="39.75" customHeight="1" x14ac:dyDescent="0.2">
      <c r="A20" s="222"/>
      <c r="B20" s="119" t="s">
        <v>522</v>
      </c>
      <c r="C20" s="216" t="s">
        <v>353</v>
      </c>
      <c r="D20" s="548">
        <v>0.22</v>
      </c>
      <c r="E20" s="428">
        <v>0.22</v>
      </c>
      <c r="F20" s="268">
        <v>0.22</v>
      </c>
      <c r="G20" s="268">
        <v>0.22</v>
      </c>
      <c r="H20" s="711"/>
    </row>
    <row r="21" spans="1:11" s="117" customFormat="1" x14ac:dyDescent="0.2">
      <c r="A21" s="675"/>
      <c r="B21" s="626"/>
      <c r="C21" s="626"/>
      <c r="D21" s="626"/>
      <c r="E21" s="626"/>
      <c r="F21" s="626"/>
      <c r="G21" s="626"/>
      <c r="H21" s="627"/>
    </row>
    <row r="22" spans="1:11" s="117" customFormat="1" x14ac:dyDescent="0.2">
      <c r="A22" s="724" t="s">
        <v>379</v>
      </c>
      <c r="B22" s="686" t="s">
        <v>59</v>
      </c>
      <c r="C22" s="692"/>
      <c r="D22" s="692"/>
      <c r="E22" s="692"/>
      <c r="F22" s="692"/>
      <c r="G22" s="692"/>
      <c r="H22" s="627"/>
    </row>
    <row r="23" spans="1:11" s="117" customFormat="1" ht="41.25" customHeight="1" x14ac:dyDescent="0.2">
      <c r="A23" s="782"/>
      <c r="B23" s="119" t="s">
        <v>551</v>
      </c>
      <c r="C23" s="173" t="s">
        <v>353</v>
      </c>
      <c r="D23" s="549">
        <v>72965</v>
      </c>
      <c r="E23" s="424">
        <v>70084</v>
      </c>
      <c r="F23" s="181">
        <v>74789</v>
      </c>
      <c r="G23" s="181">
        <v>54811</v>
      </c>
      <c r="H23" s="266"/>
    </row>
    <row r="24" spans="1:11" s="117" customFormat="1" ht="41.25" customHeight="1" x14ac:dyDescent="0.2">
      <c r="A24" s="303"/>
      <c r="B24" s="304" t="s">
        <v>601</v>
      </c>
      <c r="C24" s="173" t="s">
        <v>353</v>
      </c>
      <c r="D24" s="549">
        <v>42549</v>
      </c>
      <c r="E24" s="427">
        <v>31463</v>
      </c>
      <c r="F24" s="181">
        <v>31421</v>
      </c>
      <c r="G24" s="181">
        <v>14272</v>
      </c>
      <c r="H24" s="384" t="s">
        <v>724</v>
      </c>
    </row>
    <row r="25" spans="1:11" s="117" customFormat="1" ht="6" customHeight="1" x14ac:dyDescent="0.2">
      <c r="A25" s="175"/>
      <c r="B25" s="781"/>
      <c r="C25" s="626"/>
      <c r="D25" s="626"/>
      <c r="E25" s="626"/>
      <c r="F25" s="626"/>
      <c r="G25" s="626"/>
      <c r="H25" s="627"/>
    </row>
    <row r="26" spans="1:11" s="117" customFormat="1" ht="36.75" customHeight="1" x14ac:dyDescent="0.2">
      <c r="A26" s="152" t="s">
        <v>380</v>
      </c>
      <c r="B26" s="119" t="s">
        <v>302</v>
      </c>
      <c r="C26" s="173" t="s">
        <v>353</v>
      </c>
      <c r="D26" s="549">
        <v>89017</v>
      </c>
      <c r="E26" s="427">
        <f>E23+E19</f>
        <v>85502.48</v>
      </c>
      <c r="F26" s="182">
        <f>F23+F19</f>
        <v>91242.58</v>
      </c>
      <c r="G26" s="182">
        <f>G23+G19</f>
        <v>66869.42</v>
      </c>
      <c r="H26" s="266"/>
    </row>
    <row r="27" spans="1:11" s="117" customFormat="1" ht="15.75" hidden="1" customHeight="1" x14ac:dyDescent="0.2">
      <c r="A27" s="170"/>
      <c r="B27" s="171"/>
      <c r="C27" s="172"/>
      <c r="D27" s="172"/>
      <c r="E27" s="172"/>
      <c r="F27" s="172"/>
      <c r="G27" s="172"/>
      <c r="H27" s="183"/>
    </row>
    <row r="28" spans="1:11" s="117" customFormat="1" ht="15.75" hidden="1" customHeight="1" x14ac:dyDescent="0.2">
      <c r="A28" s="170"/>
      <c r="B28" s="171"/>
      <c r="C28" s="172"/>
      <c r="D28" s="172"/>
      <c r="E28" s="172"/>
      <c r="F28" s="172"/>
      <c r="G28" s="172"/>
      <c r="H28" s="183"/>
    </row>
    <row r="29" spans="1:11" s="117" customFormat="1" hidden="1" x14ac:dyDescent="0.2">
      <c r="A29" s="113"/>
      <c r="B29" s="119"/>
      <c r="C29" s="116"/>
      <c r="D29" s="172"/>
      <c r="E29" s="172"/>
      <c r="F29" s="172"/>
      <c r="G29" s="172"/>
      <c r="H29" s="178"/>
      <c r="I29" s="120"/>
      <c r="J29" s="120"/>
      <c r="K29" s="120"/>
    </row>
    <row r="30" spans="1:11" s="117" customFormat="1" ht="72" customHeight="1" x14ac:dyDescent="0.2">
      <c r="A30" s="113" t="s">
        <v>381</v>
      </c>
      <c r="B30" s="113" t="s">
        <v>269</v>
      </c>
      <c r="C30" s="766" t="s">
        <v>777</v>
      </c>
      <c r="D30" s="767"/>
      <c r="E30" s="767"/>
      <c r="F30" s="755"/>
      <c r="G30" s="755"/>
      <c r="H30" s="729"/>
    </row>
    <row r="31" spans="1:11" s="117" customFormat="1" ht="71.25" customHeight="1" x14ac:dyDescent="0.2">
      <c r="A31" s="113" t="s">
        <v>382</v>
      </c>
      <c r="B31" s="113" t="s">
        <v>61</v>
      </c>
      <c r="C31" s="775" t="s">
        <v>498</v>
      </c>
      <c r="D31" s="776"/>
      <c r="E31" s="776"/>
      <c r="F31" s="776"/>
      <c r="G31" s="776"/>
      <c r="H31" s="777"/>
    </row>
    <row r="32" spans="1:11" s="117" customFormat="1" ht="42.75" customHeight="1" x14ac:dyDescent="0.2">
      <c r="A32" s="113" t="s">
        <v>383</v>
      </c>
      <c r="B32" s="113" t="s">
        <v>62</v>
      </c>
      <c r="C32" s="756" t="s">
        <v>501</v>
      </c>
      <c r="D32" s="757"/>
      <c r="E32" s="757"/>
      <c r="F32" s="626"/>
      <c r="G32" s="626"/>
      <c r="H32" s="627"/>
    </row>
    <row r="33" spans="1:8" s="117" customFormat="1" ht="27.75" customHeight="1" x14ac:dyDescent="0.2">
      <c r="A33" s="175" t="s">
        <v>384</v>
      </c>
      <c r="B33" s="113" t="s">
        <v>65</v>
      </c>
      <c r="C33" s="216" t="s">
        <v>586</v>
      </c>
      <c r="D33" s="266">
        <v>328</v>
      </c>
      <c r="E33" s="427">
        <v>313</v>
      </c>
      <c r="F33" s="184">
        <v>268</v>
      </c>
      <c r="G33" s="184">
        <v>191</v>
      </c>
      <c r="H33" s="383" t="s">
        <v>778</v>
      </c>
    </row>
    <row r="34" spans="1:8" s="123" customFormat="1" ht="43.5" customHeight="1" x14ac:dyDescent="0.2">
      <c r="A34" s="113" t="s">
        <v>385</v>
      </c>
      <c r="B34" s="113" t="s">
        <v>66</v>
      </c>
      <c r="C34" s="768" t="s">
        <v>276</v>
      </c>
      <c r="D34" s="769"/>
      <c r="E34" s="769"/>
      <c r="F34" s="626"/>
      <c r="G34" s="626"/>
      <c r="H34" s="627"/>
    </row>
    <row r="35" spans="1:8" s="123" customFormat="1" ht="47.25" customHeight="1" x14ac:dyDescent="0.2">
      <c r="A35" s="113" t="s">
        <v>386</v>
      </c>
      <c r="B35" s="113" t="s">
        <v>67</v>
      </c>
      <c r="C35" s="766" t="s">
        <v>373</v>
      </c>
      <c r="D35" s="767"/>
      <c r="E35" s="767"/>
      <c r="F35" s="755"/>
      <c r="G35" s="755"/>
      <c r="H35" s="729"/>
    </row>
    <row r="36" spans="1:8" s="123" customFormat="1" ht="45" customHeight="1" x14ac:dyDescent="0.2">
      <c r="A36" s="113" t="s">
        <v>387</v>
      </c>
      <c r="B36" s="121" t="s">
        <v>270</v>
      </c>
      <c r="C36" s="753" t="s">
        <v>271</v>
      </c>
      <c r="D36" s="754"/>
      <c r="E36" s="754"/>
      <c r="F36" s="755"/>
      <c r="G36" s="755"/>
      <c r="H36" s="729"/>
    </row>
    <row r="37" spans="1:8" s="123" customFormat="1" ht="33.75" x14ac:dyDescent="0.2">
      <c r="A37" s="113" t="s">
        <v>388</v>
      </c>
      <c r="B37" s="121" t="s">
        <v>68</v>
      </c>
      <c r="C37" s="756" t="s">
        <v>502</v>
      </c>
      <c r="D37" s="757"/>
      <c r="E37" s="757"/>
      <c r="F37" s="626"/>
      <c r="G37" s="626"/>
      <c r="H37" s="627"/>
    </row>
    <row r="38" spans="1:8" s="123" customFormat="1" ht="39" customHeight="1" x14ac:dyDescent="0.2">
      <c r="A38" s="113" t="s">
        <v>389</v>
      </c>
      <c r="B38" s="113" t="s">
        <v>69</v>
      </c>
      <c r="C38" s="753" t="s">
        <v>285</v>
      </c>
      <c r="D38" s="754"/>
      <c r="E38" s="754"/>
      <c r="F38" s="755"/>
      <c r="G38" s="755"/>
      <c r="H38" s="729"/>
    </row>
    <row r="39" spans="1:8" s="123" customFormat="1" ht="37.5" customHeight="1" x14ac:dyDescent="0.2">
      <c r="A39" s="113" t="s">
        <v>390</v>
      </c>
      <c r="B39" s="121" t="s">
        <v>70</v>
      </c>
      <c r="C39" s="753" t="s">
        <v>274</v>
      </c>
      <c r="D39" s="754"/>
      <c r="E39" s="754"/>
      <c r="F39" s="755"/>
      <c r="G39" s="755"/>
      <c r="H39" s="729"/>
    </row>
    <row r="40" spans="1:8" s="123" customFormat="1" ht="33.75" customHeight="1" x14ac:dyDescent="0.2">
      <c r="A40" s="113" t="s">
        <v>391</v>
      </c>
      <c r="B40" s="121" t="s">
        <v>71</v>
      </c>
      <c r="C40" s="756" t="s">
        <v>374</v>
      </c>
      <c r="D40" s="757"/>
      <c r="E40" s="757"/>
      <c r="F40" s="626"/>
      <c r="G40" s="626"/>
      <c r="H40" s="627"/>
    </row>
    <row r="41" spans="1:8" s="123" customFormat="1" ht="6.75" customHeight="1" x14ac:dyDescent="0.2">
      <c r="A41" s="675"/>
      <c r="B41" s="676"/>
      <c r="C41" s="676"/>
      <c r="D41" s="676"/>
      <c r="E41" s="676"/>
      <c r="F41" s="676"/>
      <c r="G41" s="676"/>
      <c r="H41" s="667"/>
    </row>
    <row r="42" spans="1:8" s="123" customFormat="1" ht="40.5" customHeight="1" x14ac:dyDescent="0.2">
      <c r="A42" s="759" t="s">
        <v>392</v>
      </c>
      <c r="B42" s="113" t="s">
        <v>798</v>
      </c>
      <c r="C42" s="216" t="s">
        <v>372</v>
      </c>
      <c r="D42" s="219">
        <v>3421</v>
      </c>
      <c r="E42" s="427">
        <v>3286</v>
      </c>
      <c r="F42" s="315">
        <v>5025.0604187645404</v>
      </c>
      <c r="G42" s="315">
        <v>3401.9219164538185</v>
      </c>
      <c r="H42" s="763" t="s">
        <v>666</v>
      </c>
    </row>
    <row r="43" spans="1:8" s="123" customFormat="1" ht="15" customHeight="1" x14ac:dyDescent="0.2">
      <c r="A43" s="760"/>
      <c r="B43" s="173" t="s">
        <v>369</v>
      </c>
      <c r="C43" s="216" t="s">
        <v>368</v>
      </c>
      <c r="D43" s="550">
        <v>3413</v>
      </c>
      <c r="E43" s="423">
        <v>3279</v>
      </c>
      <c r="F43" s="315">
        <v>5008.6997569360046</v>
      </c>
      <c r="G43" s="315">
        <v>3389.7286479360632</v>
      </c>
      <c r="H43" s="764"/>
    </row>
    <row r="44" spans="1:8" s="123" customFormat="1" ht="15" customHeight="1" x14ac:dyDescent="0.2">
      <c r="A44" s="760"/>
      <c r="B44" s="173" t="s">
        <v>370</v>
      </c>
      <c r="C44" s="216" t="s">
        <v>368</v>
      </c>
      <c r="D44" s="551">
        <v>0.12</v>
      </c>
      <c r="E44" s="429">
        <v>0.11</v>
      </c>
      <c r="F44" s="316">
        <v>2.3372374040765302E-2</v>
      </c>
      <c r="G44" s="316">
        <v>0.18064101507786109</v>
      </c>
      <c r="H44" s="764"/>
    </row>
    <row r="45" spans="1:8" s="123" customFormat="1" ht="15" customHeight="1" x14ac:dyDescent="0.2">
      <c r="A45" s="760"/>
      <c r="B45" s="173" t="s">
        <v>371</v>
      </c>
      <c r="C45" s="216" t="s">
        <v>368</v>
      </c>
      <c r="D45" s="551">
        <v>0.01</v>
      </c>
      <c r="E45" s="429">
        <v>0.01</v>
      </c>
      <c r="F45" s="316">
        <v>7.7907913469217683E-3</v>
      </c>
      <c r="G45" s="316">
        <v>0.27096152261679163</v>
      </c>
      <c r="H45" s="765"/>
    </row>
    <row r="46" spans="1:8" s="123" customFormat="1" ht="8.25" customHeight="1" x14ac:dyDescent="0.2">
      <c r="A46" s="760"/>
      <c r="B46" s="730"/>
      <c r="C46" s="731"/>
      <c r="D46" s="731"/>
      <c r="E46" s="731"/>
      <c r="F46" s="731"/>
      <c r="G46" s="731"/>
      <c r="H46" s="732"/>
    </row>
    <row r="47" spans="1:8" s="123" customFormat="1" ht="39.75" customHeight="1" x14ac:dyDescent="0.2">
      <c r="A47" s="761"/>
      <c r="B47" s="113" t="s">
        <v>788</v>
      </c>
      <c r="C47" s="216" t="s">
        <v>372</v>
      </c>
      <c r="D47" s="219">
        <v>22930</v>
      </c>
      <c r="E47" s="427">
        <v>22024</v>
      </c>
      <c r="F47" s="219">
        <v>31003</v>
      </c>
      <c r="G47" s="219">
        <v>18458</v>
      </c>
      <c r="H47" s="384" t="s">
        <v>598</v>
      </c>
    </row>
    <row r="48" spans="1:8" s="123" customFormat="1" ht="5.25" customHeight="1" x14ac:dyDescent="0.2">
      <c r="A48" s="761"/>
      <c r="B48" s="675"/>
      <c r="C48" s="626"/>
      <c r="D48" s="626"/>
      <c r="E48" s="626"/>
      <c r="F48" s="626"/>
      <c r="G48" s="626"/>
      <c r="H48" s="627"/>
    </row>
    <row r="49" spans="1:8" s="123" customFormat="1" ht="48.75" customHeight="1" x14ac:dyDescent="0.2">
      <c r="A49" s="762"/>
      <c r="B49" s="113" t="s">
        <v>787</v>
      </c>
      <c r="C49" s="216" t="s">
        <v>372</v>
      </c>
      <c r="D49" s="219">
        <v>26351</v>
      </c>
      <c r="E49" s="424">
        <f>E47+E42</f>
        <v>25310</v>
      </c>
      <c r="F49" s="219">
        <f>F47+F42</f>
        <v>36028.060418764537</v>
      </c>
      <c r="G49" s="219">
        <f>G47+G42</f>
        <v>21859.921916453819</v>
      </c>
      <c r="H49" s="266"/>
    </row>
    <row r="50" spans="1:8" s="123" customFormat="1" ht="14.25" hidden="1" customHeight="1" x14ac:dyDescent="0.2">
      <c r="A50" s="113"/>
      <c r="B50" s="119"/>
      <c r="C50" s="114"/>
      <c r="D50" s="218"/>
      <c r="E50" s="218"/>
      <c r="F50" s="218"/>
      <c r="G50" s="218"/>
      <c r="H50" s="280"/>
    </row>
    <row r="51" spans="1:8" s="123" customFormat="1" ht="10.5" hidden="1" customHeight="1" x14ac:dyDescent="0.2">
      <c r="A51" s="113"/>
      <c r="B51" s="119"/>
      <c r="C51" s="114"/>
      <c r="D51" s="218"/>
      <c r="E51" s="218"/>
      <c r="F51" s="218"/>
      <c r="G51" s="218"/>
      <c r="H51" s="280"/>
    </row>
    <row r="52" spans="1:8" s="123" customFormat="1" ht="10.5" hidden="1" customHeight="1" x14ac:dyDescent="0.2">
      <c r="A52" s="113"/>
      <c r="B52" s="119"/>
      <c r="C52" s="114"/>
      <c r="D52" s="218"/>
      <c r="E52" s="218"/>
      <c r="F52" s="218"/>
      <c r="G52" s="218"/>
      <c r="H52" s="280"/>
    </row>
    <row r="53" spans="1:8" s="123" customFormat="1" ht="4.5" customHeight="1" x14ac:dyDescent="0.2">
      <c r="A53" s="675"/>
      <c r="B53" s="626"/>
      <c r="C53" s="626"/>
      <c r="D53" s="626"/>
      <c r="E53" s="626"/>
      <c r="F53" s="626"/>
      <c r="G53" s="626"/>
      <c r="H53" s="627"/>
    </row>
    <row r="54" spans="1:8" s="123" customFormat="1" ht="38.25" customHeight="1" x14ac:dyDescent="0.2">
      <c r="A54" s="113" t="s">
        <v>393</v>
      </c>
      <c r="B54" s="113" t="s">
        <v>72</v>
      </c>
      <c r="C54" s="766" t="s">
        <v>499</v>
      </c>
      <c r="D54" s="767"/>
      <c r="E54" s="767"/>
      <c r="F54" s="755"/>
      <c r="G54" s="755"/>
      <c r="H54" s="729"/>
    </row>
    <row r="55" spans="1:8" s="123" customFormat="1" ht="72" customHeight="1" x14ac:dyDescent="0.2">
      <c r="A55" s="113" t="s">
        <v>394</v>
      </c>
      <c r="B55" s="113" t="s">
        <v>73</v>
      </c>
      <c r="C55" s="766" t="s">
        <v>503</v>
      </c>
      <c r="D55" s="767"/>
      <c r="E55" s="767"/>
      <c r="F55" s="755"/>
      <c r="G55" s="755"/>
      <c r="H55" s="729"/>
    </row>
    <row r="56" spans="1:8" s="123" customFormat="1" ht="35.25" customHeight="1" x14ac:dyDescent="0.2">
      <c r="A56" s="113" t="s">
        <v>395</v>
      </c>
      <c r="B56" s="113" t="s">
        <v>74</v>
      </c>
      <c r="C56" s="215" t="s">
        <v>75</v>
      </c>
      <c r="D56" s="756" t="s">
        <v>538</v>
      </c>
      <c r="E56" s="757"/>
      <c r="F56" s="757"/>
      <c r="G56" s="757"/>
      <c r="H56" s="778"/>
    </row>
    <row r="57" spans="1:8" s="123" customFormat="1" ht="34.5" customHeight="1" x14ac:dyDescent="0.2">
      <c r="A57" s="113" t="s">
        <v>396</v>
      </c>
      <c r="B57" s="113" t="s">
        <v>303</v>
      </c>
      <c r="C57" s="216" t="s">
        <v>205</v>
      </c>
      <c r="D57" s="756" t="s">
        <v>630</v>
      </c>
      <c r="E57" s="757"/>
      <c r="F57" s="757"/>
      <c r="G57" s="757"/>
      <c r="H57" s="778"/>
    </row>
    <row r="58" spans="1:8" s="123" customFormat="1" ht="64.5" customHeight="1" x14ac:dyDescent="0.2">
      <c r="A58" s="113" t="s">
        <v>397</v>
      </c>
      <c r="B58" s="113" t="s">
        <v>76</v>
      </c>
      <c r="C58" s="766" t="s">
        <v>505</v>
      </c>
      <c r="D58" s="767"/>
      <c r="E58" s="767"/>
      <c r="F58" s="755"/>
      <c r="G58" s="755"/>
      <c r="H58" s="729"/>
    </row>
    <row r="59" spans="1:8" s="123" customFormat="1" ht="6.75" customHeight="1" x14ac:dyDescent="0.2">
      <c r="A59" s="175"/>
      <c r="B59" s="758"/>
      <c r="C59" s="676"/>
      <c r="D59" s="676"/>
      <c r="E59" s="676"/>
      <c r="F59" s="676"/>
      <c r="G59" s="676"/>
      <c r="H59" s="667"/>
    </row>
    <row r="60" spans="1:8" s="123" customFormat="1" ht="12.75" customHeight="1" x14ac:dyDescent="0.2">
      <c r="A60" s="314" t="s">
        <v>398</v>
      </c>
      <c r="B60" s="313" t="s">
        <v>77</v>
      </c>
      <c r="C60" s="756" t="s">
        <v>603</v>
      </c>
      <c r="D60" s="757"/>
      <c r="E60" s="757"/>
      <c r="F60" s="626"/>
      <c r="G60" s="626"/>
      <c r="H60" s="627"/>
    </row>
    <row r="61" spans="1:8" s="123" customFormat="1" ht="22.5" customHeight="1" x14ac:dyDescent="0.2">
      <c r="A61" s="113" t="s">
        <v>399</v>
      </c>
      <c r="B61" s="121" t="s">
        <v>81</v>
      </c>
      <c r="C61" s="756" t="s">
        <v>603</v>
      </c>
      <c r="D61" s="757"/>
      <c r="E61" s="757"/>
      <c r="F61" s="626"/>
      <c r="G61" s="626"/>
      <c r="H61" s="627"/>
    </row>
    <row r="62" spans="1:8" s="123" customFormat="1" ht="33.75" customHeight="1" x14ac:dyDescent="0.2">
      <c r="A62" s="113" t="s">
        <v>400</v>
      </c>
      <c r="B62" s="121" t="s">
        <v>82</v>
      </c>
      <c r="C62" s="766" t="s">
        <v>869</v>
      </c>
      <c r="D62" s="767"/>
      <c r="E62" s="767"/>
      <c r="F62" s="755"/>
      <c r="G62" s="755"/>
      <c r="H62" s="729"/>
    </row>
    <row r="63" spans="1:8" s="123" customFormat="1" ht="54.75" customHeight="1" x14ac:dyDescent="0.2">
      <c r="A63" s="113" t="s">
        <v>401</v>
      </c>
      <c r="B63" s="113" t="s">
        <v>83</v>
      </c>
      <c r="C63" s="766" t="s">
        <v>0</v>
      </c>
      <c r="D63" s="767"/>
      <c r="E63" s="767"/>
      <c r="F63" s="755"/>
      <c r="G63" s="755"/>
      <c r="H63" s="729"/>
    </row>
    <row r="64" spans="1:8" s="123" customFormat="1" ht="54.75" customHeight="1" x14ac:dyDescent="0.2">
      <c r="A64" s="724" t="s">
        <v>402</v>
      </c>
      <c r="B64" s="121" t="s">
        <v>779</v>
      </c>
      <c r="C64" s="442" t="s">
        <v>780</v>
      </c>
      <c r="D64" s="483">
        <v>200</v>
      </c>
      <c r="E64" s="427">
        <v>0</v>
      </c>
      <c r="F64" s="427">
        <v>0</v>
      </c>
      <c r="G64" s="427">
        <v>0</v>
      </c>
      <c r="H64" s="266" t="s">
        <v>852</v>
      </c>
    </row>
    <row r="65" spans="1:8" s="123" customFormat="1" ht="45" x14ac:dyDescent="0.2">
      <c r="A65" s="719"/>
      <c r="B65" s="121" t="s">
        <v>781</v>
      </c>
      <c r="C65" s="266" t="s">
        <v>88</v>
      </c>
      <c r="D65" s="266" t="s">
        <v>3</v>
      </c>
      <c r="E65" s="427">
        <v>2</v>
      </c>
      <c r="F65" s="241" t="s">
        <v>3</v>
      </c>
      <c r="G65" s="241" t="s">
        <v>3</v>
      </c>
      <c r="H65" s="266"/>
    </row>
    <row r="66" spans="1:8" s="123" customFormat="1" ht="22.5" customHeight="1" x14ac:dyDescent="0.2">
      <c r="A66" s="113" t="s">
        <v>403</v>
      </c>
      <c r="B66" s="121" t="s">
        <v>87</v>
      </c>
      <c r="C66" s="768" t="s">
        <v>275</v>
      </c>
      <c r="D66" s="769"/>
      <c r="E66" s="769"/>
      <c r="F66" s="626"/>
      <c r="G66" s="626"/>
      <c r="H66" s="627"/>
    </row>
    <row r="67" spans="1:8" s="126" customFormat="1" ht="11.25" x14ac:dyDescent="0.2">
      <c r="A67" s="125"/>
      <c r="B67" s="125"/>
      <c r="C67" s="127"/>
      <c r="D67" s="127"/>
      <c r="E67" s="127"/>
      <c r="F67" s="127"/>
      <c r="G67" s="127"/>
      <c r="H67" s="128"/>
    </row>
    <row r="68" spans="1:8" s="130" customFormat="1" x14ac:dyDescent="0.2">
      <c r="A68" s="129"/>
      <c r="B68" s="129"/>
      <c r="C68" s="131"/>
      <c r="D68" s="131"/>
      <c r="E68" s="131"/>
      <c r="F68" s="131"/>
      <c r="G68" s="131"/>
      <c r="H68" s="120"/>
    </row>
    <row r="69" spans="1:8" s="130" customFormat="1" x14ac:dyDescent="0.2">
      <c r="A69" s="129"/>
      <c r="B69" s="129"/>
      <c r="C69" s="131"/>
      <c r="D69" s="131"/>
      <c r="E69" s="131"/>
      <c r="F69" s="131"/>
      <c r="G69" s="131"/>
      <c r="H69" s="120"/>
    </row>
    <row r="70" spans="1:8" s="130" customFormat="1" x14ac:dyDescent="0.2">
      <c r="A70" s="129"/>
      <c r="B70" s="129"/>
      <c r="C70" s="131"/>
      <c r="D70" s="131"/>
      <c r="E70" s="131"/>
      <c r="F70" s="131"/>
      <c r="G70" s="131"/>
      <c r="H70" s="120"/>
    </row>
    <row r="71" spans="1:8" s="130" customFormat="1" x14ac:dyDescent="0.2">
      <c r="A71" s="129"/>
      <c r="B71" s="129"/>
      <c r="C71" s="131"/>
      <c r="D71" s="131"/>
      <c r="E71" s="131"/>
      <c r="F71" s="131"/>
      <c r="G71" s="131"/>
      <c r="H71" s="120"/>
    </row>
    <row r="72" spans="1:8" s="130" customFormat="1" x14ac:dyDescent="0.2">
      <c r="A72" s="129"/>
      <c r="B72" s="129"/>
      <c r="C72" s="131"/>
      <c r="D72" s="131"/>
      <c r="E72" s="131"/>
      <c r="F72" s="131"/>
      <c r="G72" s="131"/>
      <c r="H72" s="120"/>
    </row>
    <row r="73" spans="1:8" s="130" customFormat="1" x14ac:dyDescent="0.2">
      <c r="A73" s="129"/>
      <c r="B73" s="129"/>
      <c r="C73" s="131"/>
      <c r="D73" s="131"/>
      <c r="E73" s="131"/>
      <c r="F73" s="131"/>
      <c r="G73" s="131"/>
      <c r="H73" s="120"/>
    </row>
    <row r="74" spans="1:8" s="130" customFormat="1" x14ac:dyDescent="0.2">
      <c r="A74" s="129"/>
      <c r="B74" s="129"/>
      <c r="C74" s="131"/>
      <c r="D74" s="131"/>
      <c r="E74" s="131"/>
      <c r="F74" s="131"/>
      <c r="G74" s="131"/>
      <c r="H74" s="120"/>
    </row>
    <row r="75" spans="1:8" s="130" customFormat="1" x14ac:dyDescent="0.2">
      <c r="A75" s="129"/>
      <c r="B75" s="129"/>
      <c r="C75" s="131"/>
      <c r="D75" s="131"/>
      <c r="E75" s="131"/>
      <c r="F75" s="131"/>
      <c r="G75" s="131"/>
      <c r="H75" s="120"/>
    </row>
    <row r="76" spans="1:8" s="130" customFormat="1" x14ac:dyDescent="0.2">
      <c r="A76" s="129"/>
      <c r="B76" s="129"/>
      <c r="C76" s="131"/>
      <c r="D76" s="131"/>
      <c r="E76" s="131"/>
      <c r="F76" s="131"/>
      <c r="G76" s="131"/>
      <c r="H76" s="120"/>
    </row>
    <row r="77" spans="1:8" s="130" customFormat="1" x14ac:dyDescent="0.2">
      <c r="A77" s="129"/>
      <c r="B77" s="129"/>
      <c r="C77" s="131"/>
      <c r="D77" s="131"/>
      <c r="E77" s="131"/>
      <c r="F77" s="131"/>
      <c r="G77" s="131"/>
      <c r="H77" s="120"/>
    </row>
    <row r="78" spans="1:8" s="130" customFormat="1" x14ac:dyDescent="0.2">
      <c r="A78" s="129"/>
      <c r="B78" s="129"/>
      <c r="C78" s="131"/>
      <c r="D78" s="131"/>
      <c r="E78" s="131"/>
      <c r="F78" s="131"/>
      <c r="G78" s="131"/>
      <c r="H78" s="120"/>
    </row>
    <row r="79" spans="1:8" s="130" customFormat="1" x14ac:dyDescent="0.2">
      <c r="A79" s="129"/>
      <c r="B79" s="129"/>
      <c r="C79" s="131"/>
      <c r="D79" s="131"/>
      <c r="E79" s="131"/>
      <c r="F79" s="131"/>
      <c r="G79" s="131"/>
      <c r="H79" s="120"/>
    </row>
    <row r="80" spans="1:8" s="130" customFormat="1" x14ac:dyDescent="0.2">
      <c r="A80" s="129"/>
      <c r="B80" s="129"/>
      <c r="C80" s="131"/>
      <c r="D80" s="131"/>
      <c r="E80" s="131"/>
      <c r="F80" s="131"/>
      <c r="G80" s="131"/>
      <c r="H80" s="120"/>
    </row>
    <row r="81" spans="1:8" s="130" customFormat="1" x14ac:dyDescent="0.2">
      <c r="A81" s="129"/>
      <c r="B81" s="129"/>
      <c r="C81" s="131"/>
      <c r="D81" s="131"/>
      <c r="E81" s="131"/>
      <c r="F81" s="131"/>
      <c r="G81" s="131"/>
      <c r="H81" s="120"/>
    </row>
    <row r="82" spans="1:8" s="130" customFormat="1" x14ac:dyDescent="0.2">
      <c r="A82" s="129"/>
      <c r="B82" s="129"/>
      <c r="C82" s="131"/>
      <c r="D82" s="131"/>
      <c r="E82" s="131"/>
      <c r="F82" s="131"/>
      <c r="G82" s="131"/>
      <c r="H82" s="120"/>
    </row>
    <row r="83" spans="1:8" s="130" customFormat="1" x14ac:dyDescent="0.2">
      <c r="A83" s="129"/>
      <c r="B83" s="129"/>
      <c r="C83" s="131"/>
      <c r="D83" s="131"/>
      <c r="E83" s="131"/>
      <c r="F83" s="131"/>
      <c r="G83" s="131"/>
      <c r="H83" s="120"/>
    </row>
    <row r="84" spans="1:8" s="130" customFormat="1" x14ac:dyDescent="0.2">
      <c r="A84" s="129"/>
      <c r="B84" s="129"/>
      <c r="C84" s="131"/>
      <c r="D84" s="131"/>
      <c r="E84" s="131"/>
      <c r="F84" s="131"/>
      <c r="G84" s="131"/>
      <c r="H84" s="120"/>
    </row>
    <row r="85" spans="1:8" s="130" customFormat="1" x14ac:dyDescent="0.2">
      <c r="A85" s="129"/>
      <c r="B85" s="129"/>
      <c r="C85" s="131"/>
      <c r="D85" s="131"/>
      <c r="E85" s="131"/>
      <c r="F85" s="131"/>
      <c r="G85" s="131"/>
      <c r="H85" s="120"/>
    </row>
    <row r="86" spans="1:8" s="130" customFormat="1" x14ac:dyDescent="0.2">
      <c r="A86" s="129"/>
      <c r="B86" s="129"/>
      <c r="C86" s="131"/>
      <c r="D86" s="131"/>
      <c r="E86" s="131"/>
      <c r="F86" s="131"/>
      <c r="G86" s="131"/>
      <c r="H86" s="120"/>
    </row>
    <row r="87" spans="1:8" s="130" customFormat="1" x14ac:dyDescent="0.2">
      <c r="A87" s="129"/>
      <c r="B87" s="129"/>
      <c r="C87" s="131"/>
      <c r="D87" s="131"/>
      <c r="E87" s="131"/>
      <c r="F87" s="131"/>
      <c r="G87" s="131"/>
      <c r="H87" s="120"/>
    </row>
    <row r="88" spans="1:8" s="130" customFormat="1" x14ac:dyDescent="0.2">
      <c r="A88" s="129"/>
      <c r="B88" s="129"/>
      <c r="C88" s="131"/>
      <c r="D88" s="131"/>
      <c r="E88" s="131"/>
      <c r="F88" s="131"/>
      <c r="G88" s="131"/>
      <c r="H88" s="120"/>
    </row>
    <row r="89" spans="1:8" s="130" customFormat="1" x14ac:dyDescent="0.2">
      <c r="A89" s="129"/>
      <c r="B89" s="129"/>
      <c r="C89" s="131"/>
      <c r="D89" s="131"/>
      <c r="E89" s="131"/>
      <c r="F89" s="131"/>
      <c r="G89" s="131"/>
      <c r="H89" s="120"/>
    </row>
    <row r="90" spans="1:8" s="130" customFormat="1" x14ac:dyDescent="0.2">
      <c r="A90" s="129"/>
      <c r="B90" s="129"/>
      <c r="C90" s="131"/>
      <c r="D90" s="131"/>
      <c r="E90" s="131"/>
      <c r="F90" s="131"/>
      <c r="G90" s="131"/>
      <c r="H90" s="120"/>
    </row>
    <row r="91" spans="1:8" s="130" customFormat="1" x14ac:dyDescent="0.2">
      <c r="A91" s="129"/>
      <c r="B91" s="129"/>
      <c r="C91" s="131"/>
      <c r="D91" s="131"/>
      <c r="E91" s="131"/>
      <c r="F91" s="131"/>
      <c r="G91" s="131"/>
      <c r="H91" s="120"/>
    </row>
    <row r="92" spans="1:8" s="130" customFormat="1" x14ac:dyDescent="0.2">
      <c r="A92" s="129"/>
      <c r="B92" s="129"/>
      <c r="C92" s="131"/>
      <c r="D92" s="131"/>
      <c r="E92" s="131"/>
      <c r="F92" s="131"/>
      <c r="G92" s="131"/>
      <c r="H92" s="120"/>
    </row>
    <row r="93" spans="1:8" s="130" customFormat="1" x14ac:dyDescent="0.2">
      <c r="A93" s="129"/>
      <c r="B93" s="129"/>
      <c r="C93" s="131"/>
      <c r="D93" s="131"/>
      <c r="E93" s="131"/>
      <c r="F93" s="131"/>
      <c r="G93" s="131"/>
      <c r="H93" s="120"/>
    </row>
    <row r="94" spans="1:8" s="130" customFormat="1" x14ac:dyDescent="0.2">
      <c r="A94" s="129"/>
      <c r="B94" s="129"/>
      <c r="C94" s="131"/>
      <c r="D94" s="131"/>
      <c r="E94" s="131"/>
      <c r="F94" s="131"/>
      <c r="G94" s="131"/>
      <c r="H94" s="120"/>
    </row>
    <row r="95" spans="1:8" s="130" customFormat="1" x14ac:dyDescent="0.2">
      <c r="A95" s="129"/>
      <c r="B95" s="129"/>
      <c r="C95" s="131"/>
      <c r="D95" s="131"/>
      <c r="E95" s="131"/>
      <c r="F95" s="131"/>
      <c r="G95" s="131"/>
      <c r="H95" s="120"/>
    </row>
    <row r="96" spans="1:8" s="130" customFormat="1" x14ac:dyDescent="0.2">
      <c r="A96" s="129"/>
      <c r="B96" s="129"/>
      <c r="C96" s="131"/>
      <c r="D96" s="131"/>
      <c r="E96" s="131"/>
      <c r="F96" s="131"/>
      <c r="G96" s="131"/>
      <c r="H96" s="120"/>
    </row>
    <row r="97" spans="1:8" s="130" customFormat="1" x14ac:dyDescent="0.2">
      <c r="A97" s="129"/>
      <c r="B97" s="129"/>
      <c r="C97" s="131"/>
      <c r="D97" s="131"/>
      <c r="E97" s="131"/>
      <c r="F97" s="131"/>
      <c r="G97" s="131"/>
      <c r="H97" s="120"/>
    </row>
    <row r="98" spans="1:8" s="130" customFormat="1" x14ac:dyDescent="0.2">
      <c r="A98" s="129"/>
      <c r="B98" s="129"/>
      <c r="C98" s="131"/>
      <c r="D98" s="131"/>
      <c r="E98" s="131"/>
      <c r="F98" s="131"/>
      <c r="G98" s="131"/>
      <c r="H98" s="120"/>
    </row>
    <row r="99" spans="1:8" s="130" customFormat="1" x14ac:dyDescent="0.2">
      <c r="A99" s="129"/>
      <c r="B99" s="129"/>
      <c r="C99" s="131"/>
      <c r="D99" s="131"/>
      <c r="E99" s="131"/>
      <c r="F99" s="131"/>
      <c r="G99" s="131"/>
      <c r="H99" s="120"/>
    </row>
    <row r="100" spans="1:8" s="130" customFormat="1" x14ac:dyDescent="0.2">
      <c r="A100" s="129"/>
      <c r="B100" s="129"/>
      <c r="C100" s="131"/>
      <c r="D100" s="131"/>
      <c r="E100" s="131"/>
      <c r="F100" s="131"/>
      <c r="G100" s="131"/>
      <c r="H100" s="120"/>
    </row>
    <row r="101" spans="1:8" s="130" customFormat="1" x14ac:dyDescent="0.2">
      <c r="A101" s="129"/>
      <c r="B101" s="129"/>
      <c r="C101" s="131"/>
      <c r="D101" s="131"/>
      <c r="E101" s="131"/>
      <c r="F101" s="131"/>
      <c r="G101" s="131"/>
      <c r="H101" s="120"/>
    </row>
    <row r="102" spans="1:8" s="130" customFormat="1" x14ac:dyDescent="0.2">
      <c r="A102" s="129"/>
      <c r="B102" s="129"/>
      <c r="C102" s="131"/>
      <c r="D102" s="131"/>
      <c r="E102" s="131"/>
      <c r="F102" s="131"/>
      <c r="G102" s="131"/>
      <c r="H102" s="120"/>
    </row>
    <row r="103" spans="1:8" s="130" customFormat="1" x14ac:dyDescent="0.2">
      <c r="A103" s="129"/>
      <c r="B103" s="129"/>
      <c r="C103" s="131"/>
      <c r="D103" s="131"/>
      <c r="E103" s="131"/>
      <c r="F103" s="131"/>
      <c r="G103" s="131"/>
      <c r="H103" s="120"/>
    </row>
    <row r="104" spans="1:8" s="130" customFormat="1" x14ac:dyDescent="0.2">
      <c r="A104" s="129"/>
      <c r="B104" s="129"/>
      <c r="C104" s="131"/>
      <c r="D104" s="131"/>
      <c r="E104" s="131"/>
      <c r="F104" s="131"/>
      <c r="G104" s="131"/>
      <c r="H104" s="120"/>
    </row>
    <row r="105" spans="1:8" s="130" customFormat="1" x14ac:dyDescent="0.2">
      <c r="A105" s="129"/>
      <c r="B105" s="129"/>
      <c r="C105" s="131"/>
      <c r="D105" s="131"/>
      <c r="E105" s="131"/>
      <c r="F105" s="131"/>
      <c r="G105" s="131"/>
      <c r="H105" s="120"/>
    </row>
    <row r="106" spans="1:8" s="130" customFormat="1" x14ac:dyDescent="0.2">
      <c r="A106" s="129"/>
      <c r="B106" s="129"/>
      <c r="C106" s="131"/>
      <c r="D106" s="131"/>
      <c r="E106" s="131"/>
      <c r="F106" s="131"/>
      <c r="G106" s="131"/>
      <c r="H106" s="120"/>
    </row>
    <row r="107" spans="1:8" s="130" customFormat="1" x14ac:dyDescent="0.2">
      <c r="A107" s="129"/>
      <c r="B107" s="129"/>
      <c r="C107" s="131"/>
      <c r="D107" s="131"/>
      <c r="E107" s="131"/>
      <c r="F107" s="131"/>
      <c r="G107" s="131"/>
      <c r="H107" s="120"/>
    </row>
    <row r="108" spans="1:8" s="130" customFormat="1" x14ac:dyDescent="0.2">
      <c r="A108" s="129"/>
      <c r="B108" s="129"/>
      <c r="C108" s="131"/>
      <c r="D108" s="131"/>
      <c r="E108" s="131"/>
      <c r="F108" s="131"/>
      <c r="G108" s="131"/>
      <c r="H108" s="120"/>
    </row>
    <row r="109" spans="1:8" s="130" customFormat="1" x14ac:dyDescent="0.2">
      <c r="A109" s="129"/>
      <c r="B109" s="129"/>
      <c r="C109" s="131"/>
      <c r="D109" s="131"/>
      <c r="E109" s="131"/>
      <c r="F109" s="131"/>
      <c r="G109" s="131"/>
      <c r="H109" s="120"/>
    </row>
    <row r="110" spans="1:8" s="130" customFormat="1" x14ac:dyDescent="0.2">
      <c r="A110" s="129"/>
      <c r="B110" s="129"/>
      <c r="C110" s="131"/>
      <c r="D110" s="131"/>
      <c r="E110" s="131"/>
      <c r="F110" s="131"/>
      <c r="G110" s="131"/>
      <c r="H110" s="120"/>
    </row>
    <row r="111" spans="1:8" s="130" customFormat="1" x14ac:dyDescent="0.2">
      <c r="A111" s="129"/>
      <c r="B111" s="129"/>
      <c r="C111" s="131"/>
      <c r="D111" s="131"/>
      <c r="E111" s="131"/>
      <c r="F111" s="131"/>
      <c r="G111" s="131"/>
      <c r="H111" s="120"/>
    </row>
    <row r="112" spans="1:8" s="130" customFormat="1" x14ac:dyDescent="0.2">
      <c r="A112" s="129"/>
      <c r="B112" s="129"/>
      <c r="C112" s="131"/>
      <c r="D112" s="131"/>
      <c r="E112" s="131"/>
      <c r="F112" s="131"/>
      <c r="G112" s="131"/>
      <c r="H112" s="120"/>
    </row>
    <row r="113" spans="1:8" s="130" customFormat="1" x14ac:dyDescent="0.2">
      <c r="A113" s="129"/>
      <c r="B113" s="129"/>
      <c r="C113" s="131"/>
      <c r="D113" s="131"/>
      <c r="E113" s="131"/>
      <c r="F113" s="131"/>
      <c r="G113" s="131"/>
      <c r="H113" s="120"/>
    </row>
    <row r="114" spans="1:8" s="130" customFormat="1" x14ac:dyDescent="0.2">
      <c r="A114" s="129"/>
      <c r="B114" s="129"/>
      <c r="C114" s="131"/>
      <c r="D114" s="131"/>
      <c r="E114" s="131"/>
      <c r="F114" s="131"/>
      <c r="G114" s="131"/>
      <c r="H114" s="120"/>
    </row>
    <row r="115" spans="1:8" s="130" customFormat="1" x14ac:dyDescent="0.2">
      <c r="A115" s="129"/>
      <c r="B115" s="129"/>
      <c r="C115" s="131"/>
      <c r="D115" s="131"/>
      <c r="E115" s="131"/>
      <c r="F115" s="131"/>
      <c r="G115" s="131"/>
      <c r="H115" s="120"/>
    </row>
    <row r="116" spans="1:8" s="130" customFormat="1" x14ac:dyDescent="0.2">
      <c r="A116" s="129"/>
      <c r="B116" s="129"/>
      <c r="C116" s="131"/>
      <c r="D116" s="131"/>
      <c r="E116" s="131"/>
      <c r="F116" s="131"/>
      <c r="G116" s="131"/>
      <c r="H116" s="120"/>
    </row>
    <row r="117" spans="1:8" s="130" customFormat="1" x14ac:dyDescent="0.2">
      <c r="A117" s="129"/>
      <c r="B117" s="129"/>
      <c r="C117" s="131"/>
      <c r="D117" s="131"/>
      <c r="E117" s="131"/>
      <c r="F117" s="131"/>
      <c r="G117" s="131"/>
      <c r="H117" s="120"/>
    </row>
    <row r="118" spans="1:8" s="130" customFormat="1" x14ac:dyDescent="0.2">
      <c r="A118" s="129"/>
      <c r="B118" s="129"/>
      <c r="C118" s="131"/>
      <c r="D118" s="131"/>
      <c r="E118" s="131"/>
      <c r="F118" s="131"/>
      <c r="G118" s="131"/>
      <c r="H118" s="120"/>
    </row>
    <row r="119" spans="1:8" s="130" customFormat="1" x14ac:dyDescent="0.2">
      <c r="A119" s="129"/>
      <c r="B119" s="129"/>
      <c r="C119" s="131"/>
      <c r="D119" s="131"/>
      <c r="E119" s="131"/>
      <c r="F119" s="131"/>
      <c r="G119" s="131"/>
      <c r="H119" s="120"/>
    </row>
    <row r="120" spans="1:8" s="130" customFormat="1" x14ac:dyDescent="0.2">
      <c r="A120" s="129"/>
      <c r="B120" s="129"/>
      <c r="C120" s="131"/>
      <c r="D120" s="131"/>
      <c r="E120" s="131"/>
      <c r="F120" s="131"/>
      <c r="G120" s="131"/>
      <c r="H120" s="120"/>
    </row>
    <row r="121" spans="1:8" s="130" customFormat="1" x14ac:dyDescent="0.2">
      <c r="A121" s="129"/>
      <c r="B121" s="129"/>
      <c r="C121" s="131"/>
      <c r="D121" s="131"/>
      <c r="E121" s="131"/>
      <c r="F121" s="131"/>
      <c r="G121" s="131"/>
      <c r="H121" s="120"/>
    </row>
    <row r="122" spans="1:8" s="130" customFormat="1" x14ac:dyDescent="0.2">
      <c r="A122" s="129"/>
      <c r="B122" s="129"/>
      <c r="C122" s="131"/>
      <c r="D122" s="131"/>
      <c r="E122" s="131"/>
      <c r="F122" s="131"/>
      <c r="G122" s="131"/>
      <c r="H122" s="120"/>
    </row>
    <row r="123" spans="1:8" s="130" customFormat="1" x14ac:dyDescent="0.2">
      <c r="A123" s="129"/>
      <c r="B123" s="129"/>
      <c r="C123" s="131"/>
      <c r="D123" s="131"/>
      <c r="E123" s="131"/>
      <c r="F123" s="131"/>
      <c r="G123" s="131"/>
      <c r="H123" s="120"/>
    </row>
    <row r="124" spans="1:8" s="130" customFormat="1" x14ac:dyDescent="0.2">
      <c r="A124" s="129"/>
      <c r="B124" s="129"/>
      <c r="C124" s="131"/>
      <c r="D124" s="131"/>
      <c r="E124" s="131"/>
      <c r="F124" s="131"/>
      <c r="G124" s="131"/>
      <c r="H124" s="120"/>
    </row>
    <row r="125" spans="1:8" s="130" customFormat="1" x14ac:dyDescent="0.2">
      <c r="A125" s="129"/>
      <c r="B125" s="129"/>
      <c r="C125" s="131"/>
      <c r="D125" s="131"/>
      <c r="E125" s="131"/>
      <c r="F125" s="131"/>
      <c r="G125" s="131"/>
      <c r="H125" s="120"/>
    </row>
    <row r="126" spans="1:8" s="130" customFormat="1" x14ac:dyDescent="0.2">
      <c r="A126" s="129"/>
      <c r="B126" s="129"/>
      <c r="C126" s="131"/>
      <c r="D126" s="131"/>
      <c r="E126" s="131"/>
      <c r="F126" s="131"/>
      <c r="G126" s="131"/>
      <c r="H126" s="120"/>
    </row>
    <row r="127" spans="1:8" s="130" customFormat="1" x14ac:dyDescent="0.2">
      <c r="A127" s="129"/>
      <c r="B127" s="129"/>
      <c r="C127" s="131"/>
      <c r="D127" s="131"/>
      <c r="E127" s="131"/>
      <c r="F127" s="131"/>
      <c r="G127" s="131"/>
      <c r="H127" s="120"/>
    </row>
    <row r="128" spans="1:8" s="130" customFormat="1" x14ac:dyDescent="0.2">
      <c r="A128" s="129"/>
      <c r="B128" s="129"/>
      <c r="C128" s="131"/>
      <c r="D128" s="131"/>
      <c r="E128" s="131"/>
      <c r="F128" s="131"/>
      <c r="G128" s="131"/>
      <c r="H128" s="120"/>
    </row>
    <row r="129" spans="1:8" s="130" customFormat="1" x14ac:dyDescent="0.2">
      <c r="A129" s="129"/>
      <c r="B129" s="129"/>
      <c r="C129" s="131"/>
      <c r="D129" s="131"/>
      <c r="E129" s="131"/>
      <c r="F129" s="131"/>
      <c r="G129" s="131"/>
      <c r="H129" s="120"/>
    </row>
    <row r="130" spans="1:8" s="130" customFormat="1" x14ac:dyDescent="0.2">
      <c r="A130" s="129"/>
      <c r="B130" s="129"/>
      <c r="C130" s="131"/>
      <c r="D130" s="131"/>
      <c r="E130" s="131"/>
      <c r="F130" s="131"/>
      <c r="G130" s="131"/>
      <c r="H130" s="120"/>
    </row>
    <row r="131" spans="1:8" s="130" customFormat="1" x14ac:dyDescent="0.2">
      <c r="A131" s="129"/>
      <c r="B131" s="129"/>
      <c r="C131" s="131"/>
      <c r="D131" s="131"/>
      <c r="E131" s="131"/>
      <c r="F131" s="131"/>
      <c r="G131" s="131"/>
      <c r="H131" s="120"/>
    </row>
    <row r="132" spans="1:8" s="130" customFormat="1" x14ac:dyDescent="0.2">
      <c r="A132" s="129"/>
      <c r="B132" s="129"/>
      <c r="C132" s="131"/>
      <c r="D132" s="131"/>
      <c r="E132" s="131"/>
      <c r="F132" s="131"/>
      <c r="G132" s="131"/>
      <c r="H132" s="120"/>
    </row>
    <row r="133" spans="1:8" s="130" customFormat="1" x14ac:dyDescent="0.2">
      <c r="A133" s="129"/>
      <c r="B133" s="129"/>
      <c r="C133" s="131"/>
      <c r="D133" s="131"/>
      <c r="E133" s="131"/>
      <c r="F133" s="131"/>
      <c r="G133" s="131"/>
      <c r="H133" s="120"/>
    </row>
    <row r="134" spans="1:8" s="130" customFormat="1" x14ac:dyDescent="0.2">
      <c r="A134" s="129"/>
      <c r="B134" s="129"/>
      <c r="C134" s="131"/>
      <c r="D134" s="131"/>
      <c r="E134" s="131"/>
      <c r="F134" s="131"/>
      <c r="G134" s="131"/>
      <c r="H134" s="120"/>
    </row>
    <row r="135" spans="1:8" s="130" customFormat="1" x14ac:dyDescent="0.2">
      <c r="A135" s="129"/>
      <c r="B135" s="129"/>
      <c r="C135" s="131"/>
      <c r="D135" s="131"/>
      <c r="E135" s="131"/>
      <c r="F135" s="131"/>
      <c r="G135" s="131"/>
      <c r="H135" s="120"/>
    </row>
    <row r="136" spans="1:8" s="130" customFormat="1" x14ac:dyDescent="0.2">
      <c r="A136" s="129"/>
      <c r="B136" s="129"/>
      <c r="C136" s="131"/>
      <c r="D136" s="131"/>
      <c r="E136" s="131"/>
      <c r="F136" s="131"/>
      <c r="G136" s="131"/>
      <c r="H136" s="120"/>
    </row>
    <row r="137" spans="1:8" s="130" customFormat="1" x14ac:dyDescent="0.2">
      <c r="A137" s="129"/>
      <c r="B137" s="129"/>
      <c r="C137" s="131"/>
      <c r="D137" s="131"/>
      <c r="E137" s="131"/>
      <c r="F137" s="131"/>
      <c r="G137" s="131"/>
      <c r="H137" s="120"/>
    </row>
    <row r="138" spans="1:8" s="130" customFormat="1" x14ac:dyDescent="0.2">
      <c r="A138" s="129"/>
      <c r="B138" s="129"/>
      <c r="C138" s="131"/>
      <c r="D138" s="131"/>
      <c r="E138" s="131"/>
      <c r="F138" s="131"/>
      <c r="G138" s="131"/>
      <c r="H138" s="120"/>
    </row>
    <row r="139" spans="1:8" s="130" customFormat="1" x14ac:dyDescent="0.2">
      <c r="A139" s="129"/>
      <c r="B139" s="129"/>
      <c r="C139" s="131"/>
      <c r="D139" s="131"/>
      <c r="E139" s="131"/>
      <c r="F139" s="131"/>
      <c r="G139" s="131"/>
      <c r="H139" s="120"/>
    </row>
    <row r="140" spans="1:8" s="130" customFormat="1" x14ac:dyDescent="0.2">
      <c r="A140" s="129"/>
      <c r="B140" s="129"/>
      <c r="C140" s="131"/>
      <c r="D140" s="131"/>
      <c r="E140" s="131"/>
      <c r="F140" s="131"/>
      <c r="G140" s="131"/>
      <c r="H140" s="120"/>
    </row>
    <row r="141" spans="1:8" s="130" customFormat="1" x14ac:dyDescent="0.2">
      <c r="A141" s="129"/>
      <c r="B141" s="129"/>
      <c r="C141" s="131"/>
      <c r="D141" s="131"/>
      <c r="E141" s="131"/>
      <c r="F141" s="131"/>
      <c r="G141" s="131"/>
      <c r="H141" s="120"/>
    </row>
    <row r="142" spans="1:8" s="130" customFormat="1" x14ac:dyDescent="0.2">
      <c r="A142" s="129"/>
      <c r="B142" s="129"/>
      <c r="C142" s="131"/>
      <c r="D142" s="131"/>
      <c r="E142" s="131"/>
      <c r="F142" s="131"/>
      <c r="G142" s="131"/>
      <c r="H142" s="120"/>
    </row>
    <row r="143" spans="1:8" s="130" customFormat="1" x14ac:dyDescent="0.2">
      <c r="A143" s="129"/>
      <c r="B143" s="129"/>
      <c r="C143" s="131"/>
      <c r="D143" s="131"/>
      <c r="E143" s="131"/>
      <c r="F143" s="131"/>
      <c r="G143" s="131"/>
      <c r="H143" s="120"/>
    </row>
    <row r="144" spans="1:8" s="130" customFormat="1" x14ac:dyDescent="0.2">
      <c r="A144" s="129"/>
      <c r="B144" s="129"/>
      <c r="C144" s="131"/>
      <c r="D144" s="131"/>
      <c r="E144" s="131"/>
      <c r="F144" s="131"/>
      <c r="G144" s="131"/>
      <c r="H144" s="120"/>
    </row>
    <row r="145" spans="1:8" s="130" customFormat="1" x14ac:dyDescent="0.2">
      <c r="A145" s="129"/>
      <c r="B145" s="129"/>
      <c r="C145" s="131"/>
      <c r="D145" s="131"/>
      <c r="E145" s="131"/>
      <c r="F145" s="131"/>
      <c r="G145" s="131"/>
      <c r="H145" s="120"/>
    </row>
    <row r="146" spans="1:8" s="130" customFormat="1" x14ac:dyDescent="0.2">
      <c r="A146" s="129"/>
      <c r="B146" s="129"/>
      <c r="C146" s="131"/>
      <c r="D146" s="131"/>
      <c r="E146" s="131"/>
      <c r="F146" s="131"/>
      <c r="G146" s="131"/>
      <c r="H146" s="120"/>
    </row>
    <row r="147" spans="1:8" s="130" customFormat="1" x14ac:dyDescent="0.2">
      <c r="A147" s="129"/>
      <c r="B147" s="129"/>
      <c r="C147" s="131"/>
      <c r="D147" s="131"/>
      <c r="E147" s="131"/>
      <c r="F147" s="131"/>
      <c r="G147" s="131"/>
      <c r="H147" s="120"/>
    </row>
    <row r="148" spans="1:8" s="130" customFormat="1" x14ac:dyDescent="0.2">
      <c r="A148" s="129"/>
      <c r="B148" s="129"/>
      <c r="C148" s="131"/>
      <c r="D148" s="131"/>
      <c r="E148" s="131"/>
      <c r="F148" s="131"/>
      <c r="G148" s="131"/>
      <c r="H148" s="120"/>
    </row>
    <row r="149" spans="1:8" s="130" customFormat="1" x14ac:dyDescent="0.2">
      <c r="A149" s="129"/>
      <c r="B149" s="129"/>
      <c r="C149" s="131"/>
      <c r="D149" s="131"/>
      <c r="E149" s="131"/>
      <c r="F149" s="131"/>
      <c r="G149" s="131"/>
      <c r="H149" s="120"/>
    </row>
    <row r="150" spans="1:8" s="130" customFormat="1" x14ac:dyDescent="0.2">
      <c r="A150" s="129"/>
      <c r="B150" s="129"/>
      <c r="C150" s="131"/>
      <c r="D150" s="131"/>
      <c r="E150" s="131"/>
      <c r="F150" s="131"/>
      <c r="G150" s="131"/>
      <c r="H150" s="120"/>
    </row>
    <row r="151" spans="1:8" s="130" customFormat="1" x14ac:dyDescent="0.2">
      <c r="A151" s="129"/>
      <c r="B151" s="129"/>
      <c r="C151" s="131"/>
      <c r="D151" s="131"/>
      <c r="E151" s="131"/>
      <c r="F151" s="131"/>
      <c r="G151" s="131"/>
      <c r="H151" s="120"/>
    </row>
    <row r="152" spans="1:8" s="130" customFormat="1" x14ac:dyDescent="0.2">
      <c r="A152" s="129"/>
      <c r="B152" s="129"/>
      <c r="C152" s="131"/>
      <c r="D152" s="131"/>
      <c r="E152" s="131"/>
      <c r="F152" s="131"/>
      <c r="G152" s="131"/>
      <c r="H152" s="120"/>
    </row>
    <row r="153" spans="1:8" s="130" customFormat="1" x14ac:dyDescent="0.2">
      <c r="A153" s="129"/>
      <c r="B153" s="129"/>
      <c r="C153" s="131"/>
      <c r="D153" s="131"/>
      <c r="E153" s="131"/>
      <c r="F153" s="131"/>
      <c r="G153" s="131"/>
      <c r="H153" s="120"/>
    </row>
    <row r="154" spans="1:8" s="130" customFormat="1" x14ac:dyDescent="0.2">
      <c r="A154" s="129"/>
      <c r="B154" s="129"/>
      <c r="C154" s="131"/>
      <c r="D154" s="131"/>
      <c r="E154" s="131"/>
      <c r="F154" s="131"/>
      <c r="G154" s="131"/>
      <c r="H154" s="120"/>
    </row>
    <row r="155" spans="1:8" s="130" customFormat="1" x14ac:dyDescent="0.2">
      <c r="A155" s="129"/>
      <c r="B155" s="129"/>
      <c r="C155" s="131"/>
      <c r="D155" s="131"/>
      <c r="E155" s="131"/>
      <c r="F155" s="131"/>
      <c r="G155" s="131"/>
      <c r="H155" s="120"/>
    </row>
    <row r="156" spans="1:8" s="130" customFormat="1" x14ac:dyDescent="0.2">
      <c r="A156" s="129"/>
      <c r="B156" s="129"/>
      <c r="C156" s="131"/>
      <c r="D156" s="131"/>
      <c r="E156" s="131"/>
      <c r="F156" s="131"/>
      <c r="G156" s="131"/>
      <c r="H156" s="120"/>
    </row>
    <row r="157" spans="1:8" s="130" customFormat="1" x14ac:dyDescent="0.2">
      <c r="A157" s="129"/>
      <c r="B157" s="129"/>
      <c r="C157" s="131"/>
      <c r="D157" s="131"/>
      <c r="E157" s="131"/>
      <c r="F157" s="131"/>
      <c r="G157" s="131"/>
      <c r="H157" s="120"/>
    </row>
    <row r="158" spans="1:8" s="130" customFormat="1" x14ac:dyDescent="0.2">
      <c r="A158" s="129"/>
      <c r="B158" s="129"/>
      <c r="C158" s="131"/>
      <c r="D158" s="131"/>
      <c r="E158" s="131"/>
      <c r="F158" s="131"/>
      <c r="G158" s="131"/>
      <c r="H158" s="120"/>
    </row>
    <row r="159" spans="1:8" s="130" customFormat="1" x14ac:dyDescent="0.2">
      <c r="A159" s="129"/>
      <c r="B159" s="129"/>
      <c r="C159" s="131"/>
      <c r="D159" s="131"/>
      <c r="E159" s="131"/>
      <c r="F159" s="131"/>
      <c r="G159" s="131"/>
      <c r="H159" s="120"/>
    </row>
    <row r="160" spans="1:8" s="130" customFormat="1" x14ac:dyDescent="0.2">
      <c r="A160" s="129"/>
      <c r="B160" s="129"/>
      <c r="C160" s="131"/>
      <c r="D160" s="131"/>
      <c r="E160" s="131"/>
      <c r="F160" s="131"/>
      <c r="G160" s="131"/>
      <c r="H160" s="120"/>
    </row>
    <row r="161" spans="1:8" s="130" customFormat="1" x14ac:dyDescent="0.2">
      <c r="A161" s="129"/>
      <c r="B161" s="129"/>
      <c r="C161" s="131"/>
      <c r="D161" s="131"/>
      <c r="E161" s="131"/>
      <c r="F161" s="131"/>
      <c r="G161" s="131"/>
      <c r="H161" s="120"/>
    </row>
    <row r="162" spans="1:8" s="130" customFormat="1" x14ac:dyDescent="0.2">
      <c r="A162" s="129"/>
      <c r="B162" s="129"/>
      <c r="C162" s="131"/>
      <c r="D162" s="131"/>
      <c r="E162" s="131"/>
      <c r="F162" s="131"/>
      <c r="G162" s="131"/>
      <c r="H162" s="120"/>
    </row>
    <row r="163" spans="1:8" s="130" customFormat="1" x14ac:dyDescent="0.2">
      <c r="A163" s="129"/>
      <c r="B163" s="129"/>
      <c r="C163" s="131"/>
      <c r="D163" s="131"/>
      <c r="E163" s="131"/>
      <c r="F163" s="131"/>
      <c r="G163" s="131"/>
      <c r="H163" s="120"/>
    </row>
    <row r="164" spans="1:8" s="130" customFormat="1" x14ac:dyDescent="0.2">
      <c r="A164" s="129"/>
      <c r="B164" s="129"/>
      <c r="C164" s="131"/>
      <c r="D164" s="131"/>
      <c r="E164" s="131"/>
      <c r="F164" s="131"/>
      <c r="G164" s="131"/>
      <c r="H164" s="120"/>
    </row>
    <row r="165" spans="1:8" s="130" customFormat="1" x14ac:dyDescent="0.2">
      <c r="A165" s="129"/>
      <c r="B165" s="129"/>
      <c r="C165" s="131"/>
      <c r="D165" s="131"/>
      <c r="E165" s="131"/>
      <c r="F165" s="131"/>
      <c r="G165" s="131"/>
      <c r="H165" s="120"/>
    </row>
    <row r="166" spans="1:8" s="130" customFormat="1" x14ac:dyDescent="0.2">
      <c r="A166" s="129"/>
      <c r="B166" s="129"/>
      <c r="C166" s="131"/>
      <c r="D166" s="131"/>
      <c r="E166" s="131"/>
      <c r="F166" s="131"/>
      <c r="G166" s="131"/>
      <c r="H166" s="120"/>
    </row>
    <row r="167" spans="1:8" s="130" customFormat="1" x14ac:dyDescent="0.2">
      <c r="A167" s="129"/>
      <c r="B167" s="129"/>
      <c r="C167" s="131"/>
      <c r="D167" s="131"/>
      <c r="E167" s="131"/>
      <c r="F167" s="131"/>
      <c r="G167" s="131"/>
      <c r="H167" s="120"/>
    </row>
    <row r="168" spans="1:8" s="130" customFormat="1" x14ac:dyDescent="0.2">
      <c r="A168" s="129"/>
      <c r="B168" s="129"/>
      <c r="C168" s="131"/>
      <c r="D168" s="131"/>
      <c r="E168" s="131"/>
      <c r="F168" s="131"/>
      <c r="G168" s="131"/>
      <c r="H168" s="120"/>
    </row>
    <row r="169" spans="1:8" s="130" customFormat="1" x14ac:dyDescent="0.2">
      <c r="A169" s="129"/>
      <c r="B169" s="129"/>
      <c r="C169" s="131"/>
      <c r="D169" s="131"/>
      <c r="E169" s="131"/>
      <c r="F169" s="131"/>
      <c r="G169" s="131"/>
      <c r="H169" s="120"/>
    </row>
    <row r="170" spans="1:8" s="130" customFormat="1" x14ac:dyDescent="0.2">
      <c r="A170" s="129"/>
      <c r="B170" s="129"/>
      <c r="C170" s="131"/>
      <c r="D170" s="131"/>
      <c r="E170" s="131"/>
      <c r="F170" s="131"/>
      <c r="G170" s="131"/>
      <c r="H170" s="120"/>
    </row>
    <row r="171" spans="1:8" s="130" customFormat="1" x14ac:dyDescent="0.2">
      <c r="A171" s="129"/>
      <c r="B171" s="129"/>
      <c r="C171" s="131"/>
      <c r="D171" s="131"/>
      <c r="E171" s="131"/>
      <c r="F171" s="131"/>
      <c r="G171" s="131"/>
      <c r="H171" s="120"/>
    </row>
    <row r="172" spans="1:8" s="130" customFormat="1" x14ac:dyDescent="0.2">
      <c r="A172" s="129"/>
      <c r="B172" s="129"/>
      <c r="C172" s="131"/>
      <c r="D172" s="131"/>
      <c r="E172" s="131"/>
      <c r="F172" s="131"/>
      <c r="G172" s="131"/>
      <c r="H172" s="120"/>
    </row>
    <row r="173" spans="1:8" s="130" customFormat="1" x14ac:dyDescent="0.2">
      <c r="A173" s="129"/>
      <c r="B173" s="129"/>
      <c r="C173" s="131"/>
      <c r="D173" s="131"/>
      <c r="E173" s="131"/>
      <c r="F173" s="131"/>
      <c r="G173" s="131"/>
      <c r="H173" s="120"/>
    </row>
    <row r="174" spans="1:8" s="130" customFormat="1" x14ac:dyDescent="0.2">
      <c r="A174" s="129"/>
      <c r="B174" s="129"/>
      <c r="C174" s="131"/>
      <c r="D174" s="131"/>
      <c r="E174" s="131"/>
      <c r="F174" s="131"/>
      <c r="G174" s="131"/>
      <c r="H174" s="120"/>
    </row>
    <row r="175" spans="1:8" s="130" customFormat="1" x14ac:dyDescent="0.2">
      <c r="A175" s="129"/>
      <c r="B175" s="129"/>
      <c r="C175" s="131"/>
      <c r="D175" s="131"/>
      <c r="E175" s="131"/>
      <c r="F175" s="131"/>
      <c r="G175" s="131"/>
      <c r="H175" s="120"/>
    </row>
    <row r="176" spans="1:8" s="130" customFormat="1" x14ac:dyDescent="0.2">
      <c r="A176" s="129"/>
      <c r="B176" s="129"/>
      <c r="C176" s="131"/>
      <c r="D176" s="131"/>
      <c r="E176" s="131"/>
      <c r="F176" s="131"/>
      <c r="G176" s="131"/>
      <c r="H176" s="120"/>
    </row>
    <row r="177" spans="1:8" s="130" customFormat="1" x14ac:dyDescent="0.2">
      <c r="A177" s="129"/>
      <c r="B177" s="129"/>
      <c r="C177" s="131"/>
      <c r="D177" s="131"/>
      <c r="E177" s="131"/>
      <c r="F177" s="131"/>
      <c r="G177" s="131"/>
      <c r="H177" s="120"/>
    </row>
    <row r="178" spans="1:8" s="130" customFormat="1" x14ac:dyDescent="0.2">
      <c r="A178" s="129"/>
      <c r="B178" s="129"/>
      <c r="C178" s="131"/>
      <c r="D178" s="131"/>
      <c r="E178" s="131"/>
      <c r="F178" s="131"/>
      <c r="G178" s="131"/>
      <c r="H178" s="120"/>
    </row>
    <row r="179" spans="1:8" s="130" customFormat="1" x14ac:dyDescent="0.2">
      <c r="A179" s="129"/>
      <c r="B179" s="129"/>
      <c r="C179" s="131"/>
      <c r="D179" s="131"/>
      <c r="E179" s="131"/>
      <c r="F179" s="131"/>
      <c r="G179" s="131"/>
      <c r="H179" s="120"/>
    </row>
    <row r="180" spans="1:8" s="130" customFormat="1" x14ac:dyDescent="0.2">
      <c r="A180" s="129"/>
      <c r="B180" s="129"/>
      <c r="C180" s="131"/>
      <c r="D180" s="131"/>
      <c r="E180" s="131"/>
      <c r="F180" s="131"/>
      <c r="G180" s="131"/>
      <c r="H180" s="120"/>
    </row>
    <row r="181" spans="1:8" s="130" customFormat="1" x14ac:dyDescent="0.2">
      <c r="A181" s="129"/>
      <c r="B181" s="129"/>
      <c r="C181" s="131"/>
      <c r="D181" s="131"/>
      <c r="E181" s="131"/>
      <c r="F181" s="131"/>
      <c r="G181" s="131"/>
      <c r="H181" s="120"/>
    </row>
    <row r="182" spans="1:8" s="130" customFormat="1" x14ac:dyDescent="0.2">
      <c r="A182" s="129"/>
      <c r="B182" s="129"/>
      <c r="C182" s="131"/>
      <c r="D182" s="131"/>
      <c r="E182" s="131"/>
      <c r="F182" s="131"/>
      <c r="G182" s="131"/>
      <c r="H182" s="120"/>
    </row>
    <row r="183" spans="1:8" s="130" customFormat="1" x14ac:dyDescent="0.2">
      <c r="A183" s="129"/>
      <c r="B183" s="129"/>
      <c r="C183" s="131"/>
      <c r="D183" s="131"/>
      <c r="E183" s="131"/>
      <c r="F183" s="131"/>
      <c r="G183" s="131"/>
      <c r="H183" s="120"/>
    </row>
    <row r="184" spans="1:8" s="130" customFormat="1" x14ac:dyDescent="0.2">
      <c r="A184" s="129"/>
      <c r="B184" s="129"/>
      <c r="C184" s="131"/>
      <c r="D184" s="131"/>
      <c r="E184" s="131"/>
      <c r="F184" s="131"/>
      <c r="G184" s="131"/>
      <c r="H184" s="120"/>
    </row>
    <row r="185" spans="1:8" s="130" customFormat="1" x14ac:dyDescent="0.2">
      <c r="A185" s="129"/>
      <c r="B185" s="129"/>
      <c r="C185" s="131"/>
      <c r="D185" s="131"/>
      <c r="E185" s="131"/>
      <c r="F185" s="131"/>
      <c r="G185" s="131"/>
      <c r="H185" s="120"/>
    </row>
    <row r="186" spans="1:8" s="130" customFormat="1" x14ac:dyDescent="0.2">
      <c r="A186" s="129"/>
      <c r="B186" s="129"/>
      <c r="C186" s="131"/>
      <c r="D186" s="131"/>
      <c r="E186" s="131"/>
      <c r="F186" s="131"/>
      <c r="G186" s="131"/>
      <c r="H186" s="120"/>
    </row>
    <row r="187" spans="1:8" s="130" customFormat="1" x14ac:dyDescent="0.2">
      <c r="A187" s="129"/>
      <c r="B187" s="129"/>
      <c r="C187" s="131"/>
      <c r="D187" s="131"/>
      <c r="E187" s="131"/>
      <c r="F187" s="131"/>
      <c r="G187" s="131"/>
      <c r="H187" s="120"/>
    </row>
    <row r="188" spans="1:8" s="130" customFormat="1" x14ac:dyDescent="0.2">
      <c r="A188" s="129"/>
      <c r="B188" s="129"/>
      <c r="C188" s="131"/>
      <c r="D188" s="131"/>
      <c r="E188" s="131"/>
      <c r="F188" s="131"/>
      <c r="G188" s="131"/>
      <c r="H188" s="120"/>
    </row>
    <row r="189" spans="1:8" s="130" customFormat="1" x14ac:dyDescent="0.2">
      <c r="A189" s="129"/>
      <c r="B189" s="129"/>
      <c r="C189" s="131"/>
      <c r="D189" s="131"/>
      <c r="E189" s="131"/>
      <c r="F189" s="131"/>
      <c r="G189" s="131"/>
      <c r="H189" s="120"/>
    </row>
    <row r="190" spans="1:8" s="130" customFormat="1" x14ac:dyDescent="0.2">
      <c r="A190" s="129"/>
      <c r="B190" s="129"/>
      <c r="C190" s="131"/>
      <c r="D190" s="131"/>
      <c r="E190" s="131"/>
      <c r="F190" s="131"/>
      <c r="G190" s="131"/>
      <c r="H190" s="120"/>
    </row>
    <row r="191" spans="1:8" s="130" customFormat="1" x14ac:dyDescent="0.2">
      <c r="A191" s="129"/>
      <c r="B191" s="129"/>
      <c r="C191" s="131"/>
      <c r="D191" s="131"/>
      <c r="E191" s="131"/>
      <c r="F191" s="131"/>
      <c r="G191" s="131"/>
      <c r="H191" s="120"/>
    </row>
    <row r="192" spans="1:8" s="130" customFormat="1" x14ac:dyDescent="0.2">
      <c r="A192" s="129"/>
      <c r="B192" s="129"/>
      <c r="C192" s="131"/>
      <c r="D192" s="131"/>
      <c r="E192" s="131"/>
      <c r="F192" s="131"/>
      <c r="G192" s="131"/>
      <c r="H192" s="120"/>
    </row>
    <row r="193" spans="1:8" s="130" customFormat="1" x14ac:dyDescent="0.2">
      <c r="A193" s="129"/>
      <c r="B193" s="129"/>
      <c r="C193" s="131"/>
      <c r="D193" s="131"/>
      <c r="E193" s="131"/>
      <c r="F193" s="131"/>
      <c r="G193" s="131"/>
      <c r="H193" s="120"/>
    </row>
    <row r="194" spans="1:8" s="130" customFormat="1" x14ac:dyDescent="0.2">
      <c r="A194" s="129"/>
      <c r="B194" s="129"/>
      <c r="C194" s="131"/>
      <c r="D194" s="131"/>
      <c r="E194" s="131"/>
      <c r="F194" s="131"/>
      <c r="G194" s="131"/>
      <c r="H194" s="120"/>
    </row>
    <row r="195" spans="1:8" s="130" customFormat="1" x14ac:dyDescent="0.2">
      <c r="A195" s="129"/>
      <c r="B195" s="129"/>
      <c r="C195" s="131"/>
      <c r="D195" s="131"/>
      <c r="E195" s="131"/>
      <c r="F195" s="131"/>
      <c r="G195" s="131"/>
      <c r="H195" s="120"/>
    </row>
    <row r="196" spans="1:8" s="130" customFormat="1" x14ac:dyDescent="0.2">
      <c r="A196" s="129"/>
      <c r="B196" s="129"/>
      <c r="C196" s="131"/>
      <c r="D196" s="131"/>
      <c r="E196" s="131"/>
      <c r="F196" s="131"/>
      <c r="G196" s="131"/>
      <c r="H196" s="120"/>
    </row>
    <row r="197" spans="1:8" s="130" customFormat="1" x14ac:dyDescent="0.2">
      <c r="A197" s="129"/>
      <c r="B197" s="129"/>
      <c r="C197" s="131"/>
      <c r="D197" s="131"/>
      <c r="E197" s="131"/>
      <c r="F197" s="131"/>
      <c r="G197" s="131"/>
      <c r="H197" s="120"/>
    </row>
    <row r="198" spans="1:8" s="130" customFormat="1" x14ac:dyDescent="0.2">
      <c r="A198" s="129"/>
      <c r="B198" s="129"/>
      <c r="C198" s="131"/>
      <c r="D198" s="131"/>
      <c r="E198" s="131"/>
      <c r="F198" s="131"/>
      <c r="G198" s="131"/>
      <c r="H198" s="120"/>
    </row>
    <row r="199" spans="1:8" s="130" customFormat="1" x14ac:dyDescent="0.2">
      <c r="A199" s="129"/>
      <c r="B199" s="129"/>
      <c r="C199" s="131"/>
      <c r="D199" s="131"/>
      <c r="E199" s="131"/>
      <c r="F199" s="131"/>
      <c r="G199" s="131"/>
      <c r="H199" s="120"/>
    </row>
    <row r="200" spans="1:8" s="130" customFormat="1" x14ac:dyDescent="0.2">
      <c r="A200" s="129"/>
      <c r="B200" s="129"/>
      <c r="C200" s="131"/>
      <c r="D200" s="131"/>
      <c r="E200" s="131"/>
      <c r="F200" s="131"/>
      <c r="G200" s="131"/>
      <c r="H200" s="120"/>
    </row>
    <row r="201" spans="1:8" s="130" customFormat="1" x14ac:dyDescent="0.2">
      <c r="A201" s="129"/>
      <c r="B201" s="129"/>
      <c r="C201" s="131"/>
      <c r="D201" s="131"/>
      <c r="E201" s="131"/>
      <c r="F201" s="131"/>
      <c r="G201" s="131"/>
      <c r="H201" s="120"/>
    </row>
    <row r="202" spans="1:8" s="130" customFormat="1" x14ac:dyDescent="0.2">
      <c r="A202" s="129"/>
      <c r="B202" s="129"/>
      <c r="C202" s="131"/>
      <c r="D202" s="131"/>
      <c r="E202" s="131"/>
      <c r="F202" s="131"/>
      <c r="G202" s="131"/>
      <c r="H202" s="120"/>
    </row>
    <row r="203" spans="1:8" s="130" customFormat="1" x14ac:dyDescent="0.2">
      <c r="A203" s="129"/>
      <c r="B203" s="129"/>
      <c r="C203" s="131"/>
      <c r="D203" s="131"/>
      <c r="E203" s="131"/>
      <c r="F203" s="131"/>
      <c r="G203" s="131"/>
      <c r="H203" s="120"/>
    </row>
    <row r="204" spans="1:8" s="130" customFormat="1" x14ac:dyDescent="0.2">
      <c r="A204" s="129"/>
      <c r="B204" s="129"/>
      <c r="C204" s="131"/>
      <c r="D204" s="131"/>
      <c r="E204" s="131"/>
      <c r="F204" s="131"/>
      <c r="G204" s="131"/>
      <c r="H204" s="120"/>
    </row>
    <row r="205" spans="1:8" s="130" customFormat="1" x14ac:dyDescent="0.2">
      <c r="A205" s="129"/>
      <c r="B205" s="129"/>
      <c r="C205" s="131"/>
      <c r="D205" s="131"/>
      <c r="E205" s="131"/>
      <c r="F205" s="131"/>
      <c r="G205" s="131"/>
      <c r="H205" s="120"/>
    </row>
    <row r="206" spans="1:8" s="130" customFormat="1" x14ac:dyDescent="0.2">
      <c r="A206" s="129"/>
      <c r="B206" s="129"/>
      <c r="C206" s="131"/>
      <c r="D206" s="131"/>
      <c r="E206" s="131"/>
      <c r="F206" s="131"/>
      <c r="G206" s="131"/>
      <c r="H206" s="120"/>
    </row>
    <row r="207" spans="1:8" s="130" customFormat="1" x14ac:dyDescent="0.2">
      <c r="A207" s="129"/>
      <c r="B207" s="129"/>
      <c r="C207" s="131"/>
      <c r="D207" s="131"/>
      <c r="E207" s="131"/>
      <c r="F207" s="131"/>
      <c r="G207" s="131"/>
      <c r="H207" s="120"/>
    </row>
    <row r="208" spans="1:8" s="130" customFormat="1" x14ac:dyDescent="0.2">
      <c r="A208" s="129"/>
      <c r="B208" s="129"/>
      <c r="C208" s="131"/>
      <c r="D208" s="131"/>
      <c r="E208" s="131"/>
      <c r="F208" s="131"/>
      <c r="G208" s="131"/>
      <c r="H208" s="120"/>
    </row>
    <row r="209" spans="1:8" s="130" customFormat="1" x14ac:dyDescent="0.2">
      <c r="A209" s="129"/>
      <c r="B209" s="129"/>
      <c r="C209" s="131"/>
      <c r="D209" s="131"/>
      <c r="E209" s="131"/>
      <c r="F209" s="131"/>
      <c r="G209" s="131"/>
      <c r="H209" s="120"/>
    </row>
    <row r="210" spans="1:8" s="130" customFormat="1" x14ac:dyDescent="0.2">
      <c r="A210" s="129"/>
      <c r="B210" s="129"/>
      <c r="C210" s="131"/>
      <c r="D210" s="131"/>
      <c r="E210" s="131"/>
      <c r="F210" s="131"/>
      <c r="G210" s="131"/>
      <c r="H210" s="120"/>
    </row>
    <row r="211" spans="1:8" s="130" customFormat="1" x14ac:dyDescent="0.2">
      <c r="A211" s="129"/>
      <c r="B211" s="129"/>
      <c r="C211" s="131"/>
      <c r="D211" s="131"/>
      <c r="E211" s="131"/>
      <c r="F211" s="131"/>
      <c r="G211" s="131"/>
      <c r="H211" s="120"/>
    </row>
    <row r="212" spans="1:8" s="130" customFormat="1" x14ac:dyDescent="0.2">
      <c r="A212" s="129"/>
      <c r="B212" s="129"/>
      <c r="C212" s="131"/>
      <c r="D212" s="131"/>
      <c r="E212" s="131"/>
      <c r="F212" s="131"/>
      <c r="G212" s="131"/>
      <c r="H212" s="120"/>
    </row>
    <row r="213" spans="1:8" s="130" customFormat="1" x14ac:dyDescent="0.2">
      <c r="A213" s="129"/>
      <c r="B213" s="129"/>
      <c r="C213" s="131"/>
      <c r="D213" s="131"/>
      <c r="E213" s="131"/>
      <c r="F213" s="131"/>
      <c r="G213" s="131"/>
      <c r="H213" s="120"/>
    </row>
    <row r="214" spans="1:8" s="130" customFormat="1" x14ac:dyDescent="0.2">
      <c r="A214" s="129"/>
      <c r="B214" s="129"/>
      <c r="C214" s="131"/>
      <c r="D214" s="131"/>
      <c r="E214" s="131"/>
      <c r="F214" s="131"/>
      <c r="G214" s="131"/>
      <c r="H214" s="120"/>
    </row>
    <row r="215" spans="1:8" s="130" customFormat="1" x14ac:dyDescent="0.2">
      <c r="A215" s="129"/>
      <c r="B215" s="129"/>
      <c r="C215" s="131"/>
      <c r="D215" s="131"/>
      <c r="E215" s="131"/>
      <c r="F215" s="131"/>
      <c r="G215" s="131"/>
      <c r="H215" s="120"/>
    </row>
    <row r="216" spans="1:8" s="130" customFormat="1" x14ac:dyDescent="0.2">
      <c r="A216" s="129"/>
      <c r="B216" s="129"/>
      <c r="C216" s="131"/>
      <c r="D216" s="131"/>
      <c r="E216" s="131"/>
      <c r="F216" s="131"/>
      <c r="G216" s="131"/>
      <c r="H216" s="120"/>
    </row>
    <row r="217" spans="1:8" s="130" customFormat="1" x14ac:dyDescent="0.2">
      <c r="A217" s="129"/>
      <c r="B217" s="129"/>
      <c r="C217" s="131"/>
      <c r="D217" s="131"/>
      <c r="E217" s="131"/>
      <c r="F217" s="131"/>
      <c r="G217" s="131"/>
      <c r="H217" s="120"/>
    </row>
    <row r="218" spans="1:8" s="130" customFormat="1" x14ac:dyDescent="0.2">
      <c r="A218" s="129"/>
      <c r="B218" s="129"/>
      <c r="C218" s="131"/>
      <c r="D218" s="131"/>
      <c r="E218" s="131"/>
      <c r="F218" s="131"/>
      <c r="G218" s="131"/>
      <c r="H218" s="120"/>
    </row>
    <row r="219" spans="1:8" s="130" customFormat="1" x14ac:dyDescent="0.2">
      <c r="A219" s="129"/>
      <c r="B219" s="129"/>
      <c r="C219" s="131"/>
      <c r="D219" s="131"/>
      <c r="E219" s="131"/>
      <c r="F219" s="131"/>
      <c r="G219" s="131"/>
      <c r="H219" s="120"/>
    </row>
    <row r="220" spans="1:8" s="130" customFormat="1" x14ac:dyDescent="0.2">
      <c r="A220" s="129"/>
      <c r="B220" s="129"/>
      <c r="C220" s="131"/>
      <c r="D220" s="131"/>
      <c r="E220" s="131"/>
      <c r="F220" s="131"/>
      <c r="G220" s="131"/>
      <c r="H220" s="120"/>
    </row>
    <row r="221" spans="1:8" s="130" customFormat="1" x14ac:dyDescent="0.2">
      <c r="A221" s="129"/>
      <c r="B221" s="129"/>
      <c r="C221" s="131"/>
      <c r="D221" s="131"/>
      <c r="E221" s="131"/>
      <c r="F221" s="131"/>
      <c r="G221" s="131"/>
      <c r="H221" s="120"/>
    </row>
    <row r="222" spans="1:8" s="130" customFormat="1" x14ac:dyDescent="0.2">
      <c r="A222" s="129"/>
      <c r="B222" s="129"/>
      <c r="C222" s="131"/>
      <c r="D222" s="131"/>
      <c r="E222" s="131"/>
      <c r="F222" s="131"/>
      <c r="G222" s="131"/>
      <c r="H222" s="120"/>
    </row>
    <row r="223" spans="1:8" s="130" customFormat="1" x14ac:dyDescent="0.2">
      <c r="A223" s="129"/>
      <c r="B223" s="129"/>
      <c r="C223" s="131"/>
      <c r="D223" s="131"/>
      <c r="E223" s="131"/>
      <c r="F223" s="131"/>
      <c r="G223" s="131"/>
      <c r="H223" s="120"/>
    </row>
    <row r="224" spans="1:8" s="130" customFormat="1" x14ac:dyDescent="0.2">
      <c r="A224" s="129"/>
      <c r="B224" s="129"/>
      <c r="C224" s="131"/>
      <c r="D224" s="131"/>
      <c r="E224" s="131"/>
      <c r="F224" s="131"/>
      <c r="G224" s="131"/>
      <c r="H224" s="120"/>
    </row>
    <row r="225" spans="1:8" s="130" customFormat="1" x14ac:dyDescent="0.2">
      <c r="A225" s="129"/>
      <c r="B225" s="129"/>
      <c r="C225" s="131"/>
      <c r="D225" s="131"/>
      <c r="E225" s="131"/>
      <c r="F225" s="131"/>
      <c r="G225" s="131"/>
      <c r="H225" s="120"/>
    </row>
    <row r="226" spans="1:8" s="130" customFormat="1" x14ac:dyDescent="0.2">
      <c r="A226" s="129"/>
      <c r="B226" s="129"/>
      <c r="C226" s="131"/>
      <c r="D226" s="131"/>
      <c r="E226" s="131"/>
      <c r="F226" s="131"/>
      <c r="G226" s="131"/>
      <c r="H226" s="120"/>
    </row>
    <row r="227" spans="1:8" s="130" customFormat="1" x14ac:dyDescent="0.2">
      <c r="A227" s="129"/>
      <c r="B227" s="129"/>
      <c r="C227" s="131"/>
      <c r="D227" s="131"/>
      <c r="E227" s="131"/>
      <c r="F227" s="131"/>
      <c r="G227" s="131"/>
      <c r="H227" s="120"/>
    </row>
    <row r="228" spans="1:8" s="130" customFormat="1" x14ac:dyDescent="0.2">
      <c r="A228" s="129"/>
      <c r="B228" s="129"/>
      <c r="C228" s="131"/>
      <c r="D228" s="131"/>
      <c r="E228" s="131"/>
      <c r="F228" s="131"/>
      <c r="G228" s="131"/>
      <c r="H228" s="120"/>
    </row>
    <row r="229" spans="1:8" s="130" customFormat="1" x14ac:dyDescent="0.2">
      <c r="A229" s="129"/>
      <c r="B229" s="129"/>
      <c r="C229" s="131"/>
      <c r="D229" s="131"/>
      <c r="E229" s="131"/>
      <c r="F229" s="131"/>
      <c r="G229" s="131"/>
      <c r="H229" s="120"/>
    </row>
    <row r="230" spans="1:8" s="130" customFormat="1" x14ac:dyDescent="0.2">
      <c r="A230" s="129"/>
      <c r="B230" s="129"/>
      <c r="C230" s="131"/>
      <c r="D230" s="131"/>
      <c r="E230" s="131"/>
      <c r="F230" s="131"/>
      <c r="G230" s="131"/>
      <c r="H230" s="120"/>
    </row>
    <row r="231" spans="1:8" s="130" customFormat="1" x14ac:dyDescent="0.2">
      <c r="A231" s="129"/>
      <c r="B231" s="129"/>
      <c r="C231" s="131"/>
      <c r="D231" s="131"/>
      <c r="E231" s="131"/>
      <c r="F231" s="131"/>
      <c r="G231" s="131"/>
      <c r="H231" s="120"/>
    </row>
    <row r="232" spans="1:8" s="130" customFormat="1" x14ac:dyDescent="0.2">
      <c r="A232" s="129"/>
      <c r="B232" s="129"/>
      <c r="C232" s="131"/>
      <c r="D232" s="131"/>
      <c r="E232" s="131"/>
      <c r="F232" s="131"/>
      <c r="G232" s="131"/>
      <c r="H232" s="120"/>
    </row>
    <row r="233" spans="1:8" s="130" customFormat="1" x14ac:dyDescent="0.2">
      <c r="A233" s="129"/>
      <c r="B233" s="129"/>
      <c r="C233" s="131"/>
      <c r="D233" s="131"/>
      <c r="E233" s="131"/>
      <c r="F233" s="131"/>
      <c r="G233" s="131"/>
      <c r="H233" s="120"/>
    </row>
    <row r="234" spans="1:8" s="130" customFormat="1" x14ac:dyDescent="0.2">
      <c r="A234" s="129"/>
      <c r="B234" s="129"/>
      <c r="C234" s="131"/>
      <c r="D234" s="131"/>
      <c r="E234" s="131"/>
      <c r="F234" s="131"/>
      <c r="G234" s="131"/>
      <c r="H234" s="120"/>
    </row>
    <row r="235" spans="1:8" s="130" customFormat="1" x14ac:dyDescent="0.2">
      <c r="A235" s="129"/>
      <c r="B235" s="129"/>
      <c r="C235" s="131"/>
      <c r="D235" s="131"/>
      <c r="E235" s="131"/>
      <c r="F235" s="131"/>
      <c r="G235" s="131"/>
      <c r="H235" s="120"/>
    </row>
    <row r="236" spans="1:8" s="130" customFormat="1" x14ac:dyDescent="0.2">
      <c r="A236" s="129"/>
      <c r="B236" s="129"/>
      <c r="C236" s="131"/>
      <c r="D236" s="131"/>
      <c r="E236" s="131"/>
      <c r="F236" s="131"/>
      <c r="G236" s="131"/>
      <c r="H236" s="120"/>
    </row>
    <row r="237" spans="1:8" s="130" customFormat="1" x14ac:dyDescent="0.2">
      <c r="A237" s="129"/>
      <c r="B237" s="129"/>
      <c r="C237" s="131"/>
      <c r="D237" s="131"/>
      <c r="E237" s="131"/>
      <c r="F237" s="131"/>
      <c r="G237" s="131"/>
      <c r="H237" s="120"/>
    </row>
    <row r="238" spans="1:8" s="130" customFormat="1" x14ac:dyDescent="0.2">
      <c r="A238" s="129"/>
      <c r="B238" s="129"/>
      <c r="C238" s="131"/>
      <c r="D238" s="131"/>
      <c r="E238" s="131"/>
      <c r="F238" s="131"/>
      <c r="G238" s="131"/>
      <c r="H238" s="120"/>
    </row>
    <row r="239" spans="1:8" s="130" customFormat="1" x14ac:dyDescent="0.2">
      <c r="A239" s="129"/>
      <c r="B239" s="129"/>
      <c r="C239" s="131"/>
      <c r="D239" s="131"/>
      <c r="E239" s="131"/>
      <c r="F239" s="131"/>
      <c r="G239" s="131"/>
      <c r="H239" s="120"/>
    </row>
    <row r="240" spans="1:8" s="130" customFormat="1" x14ac:dyDescent="0.2">
      <c r="A240" s="129"/>
      <c r="B240" s="129"/>
      <c r="C240" s="131"/>
      <c r="D240" s="131"/>
      <c r="E240" s="131"/>
      <c r="F240" s="131"/>
      <c r="G240" s="131"/>
      <c r="H240" s="120"/>
    </row>
    <row r="241" spans="1:8" s="130" customFormat="1" x14ac:dyDescent="0.2">
      <c r="A241" s="129"/>
      <c r="B241" s="129"/>
      <c r="C241" s="131"/>
      <c r="D241" s="131"/>
      <c r="E241" s="131"/>
      <c r="F241" s="131"/>
      <c r="G241" s="131"/>
      <c r="H241" s="120"/>
    </row>
    <row r="242" spans="1:8" s="130" customFormat="1" x14ac:dyDescent="0.2">
      <c r="A242" s="129"/>
      <c r="B242" s="129"/>
      <c r="C242" s="131"/>
      <c r="D242" s="131"/>
      <c r="E242" s="131"/>
      <c r="F242" s="131"/>
      <c r="G242" s="131"/>
      <c r="H242" s="120"/>
    </row>
    <row r="243" spans="1:8" s="130" customFormat="1" x14ac:dyDescent="0.2">
      <c r="A243" s="129"/>
      <c r="B243" s="129"/>
      <c r="C243" s="131"/>
      <c r="D243" s="131"/>
      <c r="E243" s="131"/>
      <c r="F243" s="131"/>
      <c r="G243" s="131"/>
      <c r="H243" s="120"/>
    </row>
    <row r="244" spans="1:8" s="130" customFormat="1" x14ac:dyDescent="0.2">
      <c r="A244" s="129"/>
      <c r="B244" s="129"/>
      <c r="C244" s="131"/>
      <c r="D244" s="131"/>
      <c r="E244" s="131"/>
      <c r="F244" s="131"/>
      <c r="G244" s="131"/>
      <c r="H244" s="120"/>
    </row>
    <row r="245" spans="1:8" s="130" customFormat="1" x14ac:dyDescent="0.2">
      <c r="A245" s="129"/>
      <c r="B245" s="129"/>
      <c r="C245" s="131"/>
      <c r="D245" s="131"/>
      <c r="E245" s="131"/>
      <c r="F245" s="131"/>
      <c r="G245" s="131"/>
      <c r="H245" s="120"/>
    </row>
    <row r="246" spans="1:8" s="130" customFormat="1" x14ac:dyDescent="0.2">
      <c r="A246" s="129"/>
      <c r="B246" s="129"/>
      <c r="C246" s="131"/>
      <c r="D246" s="131"/>
      <c r="E246" s="131"/>
      <c r="F246" s="131"/>
      <c r="G246" s="131"/>
      <c r="H246" s="120"/>
    </row>
    <row r="247" spans="1:8" s="130" customFormat="1" x14ac:dyDescent="0.2">
      <c r="A247" s="129"/>
      <c r="B247" s="129"/>
      <c r="C247" s="131"/>
      <c r="D247" s="131"/>
      <c r="E247" s="131"/>
      <c r="F247" s="131"/>
      <c r="G247" s="131"/>
      <c r="H247" s="120"/>
    </row>
    <row r="248" spans="1:8" s="130" customFormat="1" x14ac:dyDescent="0.2">
      <c r="A248" s="129"/>
      <c r="B248" s="129"/>
      <c r="C248" s="131"/>
      <c r="D248" s="131"/>
      <c r="E248" s="131"/>
      <c r="F248" s="131"/>
      <c r="G248" s="131"/>
      <c r="H248" s="120"/>
    </row>
    <row r="249" spans="1:8" s="130" customFormat="1" x14ac:dyDescent="0.2">
      <c r="A249" s="129"/>
      <c r="B249" s="129"/>
      <c r="C249" s="131"/>
      <c r="D249" s="131"/>
      <c r="E249" s="131"/>
      <c r="F249" s="131"/>
      <c r="G249" s="131"/>
      <c r="H249" s="120"/>
    </row>
    <row r="250" spans="1:8" s="130" customFormat="1" x14ac:dyDescent="0.2">
      <c r="A250" s="129"/>
      <c r="B250" s="129"/>
      <c r="C250" s="131"/>
      <c r="D250" s="131"/>
      <c r="E250" s="131"/>
      <c r="F250" s="131"/>
      <c r="G250" s="131"/>
      <c r="H250" s="120"/>
    </row>
    <row r="251" spans="1:8" s="130" customFormat="1" x14ac:dyDescent="0.2">
      <c r="A251" s="129"/>
      <c r="B251" s="129"/>
      <c r="C251" s="131"/>
      <c r="D251" s="131"/>
      <c r="E251" s="131"/>
      <c r="F251" s="131"/>
      <c r="G251" s="131"/>
      <c r="H251" s="120"/>
    </row>
    <row r="252" spans="1:8" s="130" customFormat="1" x14ac:dyDescent="0.2">
      <c r="A252" s="129"/>
      <c r="B252" s="129"/>
      <c r="C252" s="131"/>
      <c r="D252" s="131"/>
      <c r="E252" s="131"/>
      <c r="F252" s="131"/>
      <c r="G252" s="131"/>
      <c r="H252" s="120"/>
    </row>
    <row r="253" spans="1:8" s="130" customFormat="1" x14ac:dyDescent="0.2">
      <c r="A253" s="129"/>
      <c r="B253" s="129"/>
      <c r="C253" s="131"/>
      <c r="D253" s="131"/>
      <c r="E253" s="131"/>
      <c r="F253" s="131"/>
      <c r="G253" s="131"/>
      <c r="H253" s="120"/>
    </row>
    <row r="254" spans="1:8" s="130" customFormat="1" x14ac:dyDescent="0.2">
      <c r="A254" s="129"/>
      <c r="B254" s="129"/>
      <c r="C254" s="131"/>
      <c r="D254" s="131"/>
      <c r="E254" s="131"/>
      <c r="F254" s="131"/>
      <c r="G254" s="131"/>
      <c r="H254" s="120"/>
    </row>
    <row r="255" spans="1:8" s="130" customFormat="1" x14ac:dyDescent="0.2">
      <c r="A255" s="129"/>
      <c r="B255" s="129"/>
      <c r="C255" s="131"/>
      <c r="D255" s="131"/>
      <c r="E255" s="131"/>
      <c r="F255" s="131"/>
      <c r="G255" s="131"/>
      <c r="H255" s="120"/>
    </row>
    <row r="256" spans="1:8" s="130" customFormat="1" x14ac:dyDescent="0.2">
      <c r="A256" s="129"/>
      <c r="B256" s="129"/>
      <c r="C256" s="131"/>
      <c r="D256" s="131"/>
      <c r="E256" s="131"/>
      <c r="F256" s="131"/>
      <c r="G256" s="131"/>
      <c r="H256" s="120"/>
    </row>
    <row r="257" spans="1:8" s="130" customFormat="1" x14ac:dyDescent="0.2">
      <c r="A257" s="129"/>
      <c r="B257" s="129"/>
      <c r="C257" s="131"/>
      <c r="D257" s="131"/>
      <c r="E257" s="131"/>
      <c r="F257" s="131"/>
      <c r="G257" s="131"/>
      <c r="H257" s="120"/>
    </row>
    <row r="258" spans="1:8" s="130" customFormat="1" x14ac:dyDescent="0.2">
      <c r="A258" s="129"/>
      <c r="B258" s="129"/>
      <c r="C258" s="131"/>
      <c r="D258" s="131"/>
      <c r="E258" s="131"/>
      <c r="F258" s="131"/>
      <c r="G258" s="131"/>
      <c r="H258" s="120"/>
    </row>
    <row r="259" spans="1:8" s="130" customFormat="1" x14ac:dyDescent="0.2">
      <c r="A259" s="129"/>
      <c r="B259" s="129"/>
      <c r="C259" s="131"/>
      <c r="D259" s="131"/>
      <c r="E259" s="131"/>
      <c r="F259" s="131"/>
      <c r="G259" s="131"/>
      <c r="H259" s="120"/>
    </row>
    <row r="260" spans="1:8" s="130" customFormat="1" x14ac:dyDescent="0.2">
      <c r="A260" s="129"/>
      <c r="B260" s="129"/>
      <c r="C260" s="131"/>
      <c r="D260" s="131"/>
      <c r="E260" s="131"/>
      <c r="F260" s="131"/>
      <c r="G260" s="131"/>
      <c r="H260" s="120"/>
    </row>
    <row r="261" spans="1:8" s="130" customFormat="1" x14ac:dyDescent="0.2">
      <c r="A261" s="129"/>
      <c r="B261" s="129"/>
      <c r="C261" s="131"/>
      <c r="D261" s="131"/>
      <c r="E261" s="131"/>
      <c r="F261" s="131"/>
      <c r="G261" s="131"/>
      <c r="H261" s="120"/>
    </row>
    <row r="262" spans="1:8" s="130" customFormat="1" x14ac:dyDescent="0.2">
      <c r="A262" s="129"/>
      <c r="B262" s="129"/>
      <c r="C262" s="131"/>
      <c r="D262" s="131"/>
      <c r="E262" s="131"/>
      <c r="F262" s="131"/>
      <c r="G262" s="131"/>
      <c r="H262" s="120"/>
    </row>
    <row r="263" spans="1:8" s="130" customFormat="1" x14ac:dyDescent="0.2">
      <c r="A263" s="129"/>
      <c r="B263" s="129"/>
      <c r="C263" s="131"/>
      <c r="D263" s="131"/>
      <c r="E263" s="131"/>
      <c r="F263" s="131"/>
      <c r="G263" s="131"/>
      <c r="H263" s="120"/>
    </row>
    <row r="264" spans="1:8" s="130" customFormat="1" x14ac:dyDescent="0.2">
      <c r="A264" s="129"/>
      <c r="B264" s="129"/>
      <c r="C264" s="131"/>
      <c r="D264" s="131"/>
      <c r="E264" s="131"/>
      <c r="F264" s="131"/>
      <c r="G264" s="131"/>
      <c r="H264" s="120"/>
    </row>
    <row r="265" spans="1:8" s="130" customFormat="1" x14ac:dyDescent="0.2">
      <c r="A265" s="129"/>
      <c r="B265" s="129"/>
      <c r="C265" s="131"/>
      <c r="D265" s="131"/>
      <c r="E265" s="131"/>
      <c r="F265" s="131"/>
      <c r="G265" s="131"/>
      <c r="H265" s="120"/>
    </row>
    <row r="266" spans="1:8" s="130" customFormat="1" x14ac:dyDescent="0.2">
      <c r="A266" s="129"/>
      <c r="B266" s="129"/>
      <c r="C266" s="131"/>
      <c r="D266" s="131"/>
      <c r="E266" s="131"/>
      <c r="F266" s="131"/>
      <c r="G266" s="131"/>
      <c r="H266" s="120"/>
    </row>
    <row r="267" spans="1:8" s="130" customFormat="1" x14ac:dyDescent="0.2">
      <c r="A267" s="129"/>
      <c r="B267" s="129"/>
      <c r="C267" s="131"/>
      <c r="D267" s="131"/>
      <c r="E267" s="131"/>
      <c r="F267" s="131"/>
      <c r="G267" s="131"/>
      <c r="H267" s="120"/>
    </row>
    <row r="268" spans="1:8" s="130" customFormat="1" x14ac:dyDescent="0.2">
      <c r="A268" s="129"/>
      <c r="B268" s="129"/>
      <c r="C268" s="131"/>
      <c r="D268" s="131"/>
      <c r="E268" s="131"/>
      <c r="F268" s="131"/>
      <c r="G268" s="131"/>
      <c r="H268" s="120"/>
    </row>
    <row r="269" spans="1:8" s="130" customFormat="1" x14ac:dyDescent="0.2">
      <c r="A269" s="129"/>
      <c r="B269" s="129"/>
      <c r="C269" s="131"/>
      <c r="D269" s="131"/>
      <c r="E269" s="131"/>
      <c r="F269" s="131"/>
      <c r="G269" s="131"/>
      <c r="H269" s="120"/>
    </row>
    <row r="270" spans="1:8" s="130" customFormat="1" x14ac:dyDescent="0.2">
      <c r="A270" s="129"/>
      <c r="B270" s="129"/>
      <c r="C270" s="131"/>
      <c r="D270" s="131"/>
      <c r="E270" s="131"/>
      <c r="F270" s="131"/>
      <c r="G270" s="131"/>
      <c r="H270" s="120"/>
    </row>
    <row r="271" spans="1:8" s="130" customFormat="1" x14ac:dyDescent="0.2">
      <c r="A271" s="129"/>
      <c r="B271" s="129"/>
      <c r="C271" s="131"/>
      <c r="D271" s="131"/>
      <c r="E271" s="131"/>
      <c r="F271" s="131"/>
      <c r="G271" s="131"/>
      <c r="H271" s="120"/>
    </row>
    <row r="272" spans="1:8" s="130" customFormat="1" x14ac:dyDescent="0.2">
      <c r="A272" s="129"/>
      <c r="B272" s="129"/>
      <c r="C272" s="131"/>
      <c r="D272" s="131"/>
      <c r="E272" s="131"/>
      <c r="F272" s="131"/>
      <c r="G272" s="131"/>
      <c r="H272" s="120"/>
    </row>
    <row r="273" spans="1:8" s="130" customFormat="1" x14ac:dyDescent="0.2">
      <c r="A273" s="129"/>
      <c r="B273" s="129"/>
      <c r="C273" s="131"/>
      <c r="D273" s="131"/>
      <c r="E273" s="131"/>
      <c r="F273" s="131"/>
      <c r="G273" s="131"/>
      <c r="H273" s="120"/>
    </row>
    <row r="274" spans="1:8" s="130" customFormat="1" x14ac:dyDescent="0.2">
      <c r="A274" s="129"/>
      <c r="B274" s="129"/>
      <c r="C274" s="131"/>
      <c r="D274" s="131"/>
      <c r="E274" s="131"/>
      <c r="F274" s="131"/>
      <c r="G274" s="131"/>
      <c r="H274" s="120"/>
    </row>
    <row r="275" spans="1:8" s="130" customFormat="1" x14ac:dyDescent="0.2">
      <c r="A275" s="129"/>
      <c r="B275" s="129"/>
      <c r="C275" s="131"/>
      <c r="D275" s="131"/>
      <c r="E275" s="131"/>
      <c r="F275" s="131"/>
      <c r="G275" s="131"/>
      <c r="H275" s="120"/>
    </row>
    <row r="276" spans="1:8" s="130" customFormat="1" x14ac:dyDescent="0.2">
      <c r="A276" s="129"/>
      <c r="B276" s="129"/>
      <c r="C276" s="131"/>
      <c r="D276" s="131"/>
      <c r="E276" s="131"/>
      <c r="F276" s="131"/>
      <c r="G276" s="131"/>
      <c r="H276" s="120"/>
    </row>
    <row r="277" spans="1:8" s="130" customFormat="1" x14ac:dyDescent="0.2">
      <c r="A277" s="129"/>
      <c r="B277" s="129"/>
      <c r="C277" s="131"/>
      <c r="D277" s="131"/>
      <c r="E277" s="131"/>
      <c r="F277" s="131"/>
      <c r="G277" s="131"/>
      <c r="H277" s="120"/>
    </row>
    <row r="278" spans="1:8" s="130" customFormat="1" x14ac:dyDescent="0.2">
      <c r="A278" s="129"/>
      <c r="B278" s="129"/>
      <c r="C278" s="131"/>
      <c r="D278" s="131"/>
      <c r="E278" s="131"/>
      <c r="F278" s="131"/>
      <c r="G278" s="131"/>
      <c r="H278" s="120"/>
    </row>
    <row r="279" spans="1:8" s="130" customFormat="1" x14ac:dyDescent="0.2">
      <c r="A279" s="129"/>
      <c r="B279" s="129"/>
      <c r="C279" s="131"/>
      <c r="D279" s="131"/>
      <c r="E279" s="131"/>
      <c r="F279" s="131"/>
      <c r="G279" s="131"/>
      <c r="H279" s="120"/>
    </row>
    <row r="280" spans="1:8" s="130" customFormat="1" x14ac:dyDescent="0.2">
      <c r="A280" s="129"/>
      <c r="B280" s="129"/>
      <c r="C280" s="131"/>
      <c r="D280" s="131"/>
      <c r="E280" s="131"/>
      <c r="F280" s="131"/>
      <c r="G280" s="131"/>
      <c r="H280" s="120"/>
    </row>
    <row r="281" spans="1:8" s="130" customFormat="1" x14ac:dyDescent="0.2">
      <c r="A281" s="129"/>
      <c r="B281" s="129"/>
      <c r="C281" s="131"/>
      <c r="D281" s="131"/>
      <c r="E281" s="131"/>
      <c r="F281" s="131"/>
      <c r="G281" s="131"/>
      <c r="H281" s="120"/>
    </row>
    <row r="282" spans="1:8" s="130" customFormat="1" x14ac:dyDescent="0.2">
      <c r="A282" s="129"/>
      <c r="B282" s="129"/>
      <c r="C282" s="131"/>
      <c r="D282" s="131"/>
      <c r="E282" s="131"/>
      <c r="F282" s="131"/>
      <c r="G282" s="131"/>
      <c r="H282" s="120"/>
    </row>
    <row r="283" spans="1:8" s="130" customFormat="1" x14ac:dyDescent="0.2">
      <c r="A283" s="129"/>
      <c r="B283" s="129"/>
      <c r="C283" s="131"/>
      <c r="D283" s="131"/>
      <c r="E283" s="131"/>
      <c r="F283" s="131"/>
      <c r="G283" s="131"/>
      <c r="H283" s="120"/>
    </row>
    <row r="284" spans="1:8" s="130" customFormat="1" x14ac:dyDescent="0.2">
      <c r="A284" s="129"/>
      <c r="B284" s="129"/>
      <c r="C284" s="131"/>
      <c r="D284" s="131"/>
      <c r="E284" s="131"/>
      <c r="F284" s="131"/>
      <c r="G284" s="131"/>
      <c r="H284" s="120"/>
    </row>
    <row r="285" spans="1:8" s="130" customFormat="1" x14ac:dyDescent="0.2">
      <c r="A285" s="129"/>
      <c r="B285" s="129"/>
      <c r="C285" s="131"/>
      <c r="D285" s="131"/>
      <c r="E285" s="131"/>
      <c r="F285" s="131"/>
      <c r="G285" s="131"/>
      <c r="H285" s="120"/>
    </row>
    <row r="286" spans="1:8" s="130" customFormat="1" x14ac:dyDescent="0.2">
      <c r="A286" s="129"/>
      <c r="B286" s="129"/>
      <c r="C286" s="131"/>
      <c r="D286" s="131"/>
      <c r="E286" s="131"/>
      <c r="F286" s="131"/>
      <c r="G286" s="131"/>
      <c r="H286" s="120"/>
    </row>
    <row r="287" spans="1:8" s="130" customFormat="1" x14ac:dyDescent="0.2">
      <c r="A287" s="129"/>
      <c r="B287" s="129"/>
      <c r="C287" s="131"/>
      <c r="D287" s="131"/>
      <c r="E287" s="131"/>
      <c r="F287" s="131"/>
      <c r="G287" s="131"/>
      <c r="H287" s="120"/>
    </row>
    <row r="288" spans="1:8" s="130" customFormat="1" x14ac:dyDescent="0.2">
      <c r="A288" s="129"/>
      <c r="B288" s="129"/>
      <c r="C288" s="131"/>
      <c r="D288" s="131"/>
      <c r="E288" s="131"/>
      <c r="F288" s="131"/>
      <c r="G288" s="131"/>
      <c r="H288" s="120"/>
    </row>
    <row r="289" spans="1:8" s="130" customFormat="1" x14ac:dyDescent="0.2">
      <c r="A289" s="129"/>
      <c r="B289" s="129"/>
      <c r="C289" s="131"/>
      <c r="D289" s="131"/>
      <c r="E289" s="131"/>
      <c r="F289" s="131"/>
      <c r="G289" s="131"/>
      <c r="H289" s="120"/>
    </row>
    <row r="290" spans="1:8" s="130" customFormat="1" x14ac:dyDescent="0.2">
      <c r="A290" s="129"/>
      <c r="B290" s="129"/>
      <c r="C290" s="131"/>
      <c r="D290" s="131"/>
      <c r="E290" s="131"/>
      <c r="F290" s="131"/>
      <c r="G290" s="131"/>
      <c r="H290" s="120"/>
    </row>
    <row r="291" spans="1:8" s="130" customFormat="1" x14ac:dyDescent="0.2">
      <c r="A291" s="129"/>
      <c r="B291" s="129"/>
      <c r="C291" s="131"/>
      <c r="D291" s="131"/>
      <c r="E291" s="131"/>
      <c r="F291" s="131"/>
      <c r="G291" s="131"/>
      <c r="H291" s="120"/>
    </row>
    <row r="292" spans="1:8" s="130" customFormat="1" x14ac:dyDescent="0.2">
      <c r="A292" s="129"/>
      <c r="B292" s="129"/>
      <c r="C292" s="131"/>
      <c r="D292" s="131"/>
      <c r="E292" s="131"/>
      <c r="F292" s="131"/>
      <c r="G292" s="131"/>
      <c r="H292" s="120"/>
    </row>
    <row r="293" spans="1:8" s="130" customFormat="1" x14ac:dyDescent="0.2">
      <c r="A293" s="129"/>
      <c r="B293" s="129"/>
      <c r="C293" s="131"/>
      <c r="D293" s="131"/>
      <c r="E293" s="131"/>
      <c r="F293" s="131"/>
      <c r="G293" s="131"/>
      <c r="H293" s="120"/>
    </row>
    <row r="294" spans="1:8" s="130" customFormat="1" x14ac:dyDescent="0.2">
      <c r="A294" s="129"/>
      <c r="B294" s="129"/>
      <c r="C294" s="131"/>
      <c r="D294" s="131"/>
      <c r="E294" s="131"/>
      <c r="F294" s="131"/>
      <c r="G294" s="131"/>
      <c r="H294" s="120"/>
    </row>
    <row r="295" spans="1:8" s="130" customFormat="1" x14ac:dyDescent="0.2">
      <c r="A295" s="129"/>
      <c r="B295" s="129"/>
      <c r="C295" s="131"/>
      <c r="D295" s="131"/>
      <c r="E295" s="131"/>
      <c r="F295" s="131"/>
      <c r="G295" s="131"/>
      <c r="H295" s="120"/>
    </row>
    <row r="296" spans="1:8" s="130" customFormat="1" x14ac:dyDescent="0.2">
      <c r="A296" s="129"/>
      <c r="B296" s="129"/>
      <c r="C296" s="131"/>
      <c r="D296" s="131"/>
      <c r="E296" s="131"/>
      <c r="F296" s="131"/>
      <c r="G296" s="131"/>
      <c r="H296" s="120"/>
    </row>
    <row r="297" spans="1:8" s="130" customFormat="1" x14ac:dyDescent="0.2">
      <c r="A297" s="129"/>
      <c r="B297" s="129"/>
      <c r="C297" s="131"/>
      <c r="D297" s="131"/>
      <c r="E297" s="131"/>
      <c r="F297" s="131"/>
      <c r="G297" s="131"/>
      <c r="H297" s="120"/>
    </row>
    <row r="298" spans="1:8" s="130" customFormat="1" x14ac:dyDescent="0.2">
      <c r="A298" s="129"/>
      <c r="B298" s="129"/>
      <c r="C298" s="131"/>
      <c r="D298" s="131"/>
      <c r="E298" s="131"/>
      <c r="F298" s="131"/>
      <c r="G298" s="131"/>
      <c r="H298" s="120"/>
    </row>
    <row r="299" spans="1:8" s="130" customFormat="1" x14ac:dyDescent="0.2">
      <c r="A299" s="129"/>
      <c r="B299" s="129"/>
      <c r="C299" s="131"/>
      <c r="D299" s="131"/>
      <c r="E299" s="131"/>
      <c r="F299" s="131"/>
      <c r="G299" s="131"/>
      <c r="H299" s="120"/>
    </row>
    <row r="300" spans="1:8" s="130" customFormat="1" x14ac:dyDescent="0.2">
      <c r="A300" s="129"/>
      <c r="B300" s="129"/>
      <c r="C300" s="131"/>
      <c r="D300" s="131"/>
      <c r="E300" s="131"/>
      <c r="F300" s="131"/>
      <c r="G300" s="131"/>
      <c r="H300" s="120"/>
    </row>
    <row r="301" spans="1:8" s="130" customFormat="1" x14ac:dyDescent="0.2">
      <c r="A301" s="129"/>
      <c r="B301" s="129"/>
      <c r="C301" s="131"/>
      <c r="D301" s="131"/>
      <c r="E301" s="131"/>
      <c r="F301" s="131"/>
      <c r="G301" s="131"/>
      <c r="H301" s="120"/>
    </row>
    <row r="302" spans="1:8" s="130" customFormat="1" x14ac:dyDescent="0.2">
      <c r="A302" s="129"/>
      <c r="B302" s="129"/>
      <c r="C302" s="131"/>
      <c r="D302" s="131"/>
      <c r="E302" s="131"/>
      <c r="F302" s="131"/>
      <c r="G302" s="131"/>
      <c r="H302" s="120"/>
    </row>
    <row r="303" spans="1:8" s="130" customFormat="1" x14ac:dyDescent="0.2">
      <c r="A303" s="129"/>
      <c r="B303" s="129"/>
      <c r="C303" s="131"/>
      <c r="D303" s="131"/>
      <c r="E303" s="131"/>
      <c r="F303" s="131"/>
      <c r="G303" s="131"/>
      <c r="H303" s="120"/>
    </row>
    <row r="304" spans="1:8" s="130" customFormat="1" x14ac:dyDescent="0.2">
      <c r="A304" s="129"/>
      <c r="B304" s="129"/>
      <c r="C304" s="131"/>
      <c r="D304" s="131"/>
      <c r="E304" s="131"/>
      <c r="F304" s="131"/>
      <c r="G304" s="131"/>
      <c r="H304" s="120"/>
    </row>
    <row r="305" spans="1:8" s="130" customFormat="1" x14ac:dyDescent="0.2">
      <c r="A305" s="129"/>
      <c r="B305" s="129"/>
      <c r="C305" s="131"/>
      <c r="D305" s="131"/>
      <c r="E305" s="131"/>
      <c r="F305" s="131"/>
      <c r="G305" s="131"/>
      <c r="H305" s="120"/>
    </row>
    <row r="306" spans="1:8" s="130" customFormat="1" x14ac:dyDescent="0.2">
      <c r="A306" s="129"/>
      <c r="B306" s="129"/>
      <c r="C306" s="131"/>
      <c r="D306" s="131"/>
      <c r="E306" s="131"/>
      <c r="F306" s="131"/>
      <c r="G306" s="131"/>
      <c r="H306" s="120"/>
    </row>
    <row r="307" spans="1:8" s="130" customFormat="1" x14ac:dyDescent="0.2">
      <c r="A307" s="129"/>
      <c r="B307" s="129"/>
      <c r="C307" s="131"/>
      <c r="D307" s="131"/>
      <c r="E307" s="131"/>
      <c r="F307" s="131"/>
      <c r="G307" s="131"/>
      <c r="H307" s="120"/>
    </row>
    <row r="308" spans="1:8" s="130" customFormat="1" x14ac:dyDescent="0.2">
      <c r="A308" s="129"/>
      <c r="B308" s="129"/>
      <c r="C308" s="131"/>
      <c r="D308" s="131"/>
      <c r="E308" s="131"/>
      <c r="F308" s="131"/>
      <c r="G308" s="131"/>
      <c r="H308" s="120"/>
    </row>
    <row r="309" spans="1:8" s="130" customFormat="1" x14ac:dyDescent="0.2">
      <c r="A309" s="129"/>
      <c r="B309" s="129"/>
      <c r="C309" s="131"/>
      <c r="D309" s="131"/>
      <c r="E309" s="131"/>
      <c r="F309" s="131"/>
      <c r="G309" s="131"/>
      <c r="H309" s="120"/>
    </row>
    <row r="310" spans="1:8" s="130" customFormat="1" x14ac:dyDescent="0.2">
      <c r="A310" s="129"/>
      <c r="B310" s="129"/>
      <c r="C310" s="131"/>
      <c r="D310" s="131"/>
      <c r="E310" s="131"/>
      <c r="F310" s="131"/>
      <c r="G310" s="131"/>
      <c r="H310" s="120"/>
    </row>
    <row r="311" spans="1:8" s="130" customFormat="1" x14ac:dyDescent="0.2">
      <c r="A311" s="129"/>
      <c r="B311" s="129"/>
      <c r="C311" s="131"/>
      <c r="D311" s="131"/>
      <c r="E311" s="131"/>
      <c r="F311" s="131"/>
      <c r="G311" s="131"/>
      <c r="H311" s="120"/>
    </row>
    <row r="312" spans="1:8" s="130" customFormat="1" x14ac:dyDescent="0.2">
      <c r="A312" s="129"/>
      <c r="B312" s="129"/>
      <c r="C312" s="131"/>
      <c r="D312" s="131"/>
      <c r="E312" s="131"/>
      <c r="F312" s="131"/>
      <c r="G312" s="131"/>
      <c r="H312" s="120"/>
    </row>
    <row r="313" spans="1:8" s="130" customFormat="1" x14ac:dyDescent="0.2">
      <c r="A313" s="129"/>
      <c r="B313" s="129"/>
      <c r="C313" s="131"/>
      <c r="D313" s="131"/>
      <c r="E313" s="131"/>
      <c r="F313" s="131"/>
      <c r="G313" s="131"/>
      <c r="H313" s="120"/>
    </row>
    <row r="314" spans="1:8" s="130" customFormat="1" x14ac:dyDescent="0.2">
      <c r="A314" s="129"/>
      <c r="B314" s="129"/>
      <c r="C314" s="131"/>
      <c r="D314" s="131"/>
      <c r="E314" s="131"/>
      <c r="F314" s="131"/>
      <c r="G314" s="131"/>
      <c r="H314" s="120"/>
    </row>
    <row r="315" spans="1:8" s="130" customFormat="1" x14ac:dyDescent="0.2">
      <c r="A315" s="129"/>
      <c r="B315" s="129"/>
      <c r="C315" s="131"/>
      <c r="D315" s="131"/>
      <c r="E315" s="131"/>
      <c r="F315" s="131"/>
      <c r="G315" s="131"/>
      <c r="H315" s="120"/>
    </row>
    <row r="316" spans="1:8" s="130" customFormat="1" x14ac:dyDescent="0.2">
      <c r="A316" s="129"/>
      <c r="B316" s="129"/>
      <c r="C316" s="131"/>
      <c r="D316" s="131"/>
      <c r="E316" s="131"/>
      <c r="F316" s="131"/>
      <c r="G316" s="131"/>
      <c r="H316" s="120"/>
    </row>
    <row r="317" spans="1:8" s="130" customFormat="1" x14ac:dyDescent="0.2">
      <c r="A317" s="129"/>
      <c r="B317" s="129"/>
      <c r="C317" s="131"/>
      <c r="D317" s="131"/>
      <c r="E317" s="131"/>
      <c r="F317" s="131"/>
      <c r="G317" s="131"/>
      <c r="H317" s="120"/>
    </row>
    <row r="318" spans="1:8" s="130" customFormat="1" x14ac:dyDescent="0.2">
      <c r="A318" s="129"/>
      <c r="B318" s="129"/>
      <c r="C318" s="131"/>
      <c r="D318" s="131"/>
      <c r="E318" s="131"/>
      <c r="F318" s="131"/>
      <c r="G318" s="131"/>
      <c r="H318" s="120"/>
    </row>
    <row r="319" spans="1:8" s="130" customFormat="1" x14ac:dyDescent="0.2">
      <c r="A319" s="129"/>
      <c r="B319" s="129"/>
      <c r="C319" s="131"/>
      <c r="D319" s="131"/>
      <c r="E319" s="131"/>
      <c r="F319" s="131"/>
      <c r="G319" s="131"/>
      <c r="H319" s="120"/>
    </row>
    <row r="320" spans="1:8" s="130" customFormat="1" x14ac:dyDescent="0.2">
      <c r="A320" s="129"/>
      <c r="B320" s="129"/>
      <c r="C320" s="131"/>
      <c r="D320" s="131"/>
      <c r="E320" s="131"/>
      <c r="F320" s="131"/>
      <c r="G320" s="131"/>
      <c r="H320" s="120"/>
    </row>
    <row r="321" spans="1:8" s="130" customFormat="1" x14ac:dyDescent="0.2">
      <c r="A321" s="129"/>
      <c r="B321" s="129"/>
      <c r="C321" s="131"/>
      <c r="D321" s="131"/>
      <c r="E321" s="131"/>
      <c r="F321" s="131"/>
      <c r="G321" s="131"/>
      <c r="H321" s="120"/>
    </row>
    <row r="322" spans="1:8" s="130" customFormat="1" x14ac:dyDescent="0.2">
      <c r="A322" s="129"/>
      <c r="B322" s="129"/>
      <c r="C322" s="131"/>
      <c r="D322" s="131"/>
      <c r="E322" s="131"/>
      <c r="F322" s="131"/>
      <c r="G322" s="131"/>
      <c r="H322" s="120"/>
    </row>
    <row r="323" spans="1:8" s="130" customFormat="1" x14ac:dyDescent="0.2">
      <c r="A323" s="129"/>
      <c r="B323" s="129"/>
      <c r="C323" s="131"/>
      <c r="D323" s="131"/>
      <c r="E323" s="131"/>
      <c r="F323" s="131"/>
      <c r="G323" s="131"/>
      <c r="H323" s="120"/>
    </row>
    <row r="324" spans="1:8" s="130" customFormat="1" x14ac:dyDescent="0.2">
      <c r="A324" s="129"/>
      <c r="B324" s="129"/>
      <c r="C324" s="131"/>
      <c r="D324" s="131"/>
      <c r="E324" s="131"/>
      <c r="F324" s="131"/>
      <c r="G324" s="131"/>
      <c r="H324" s="120"/>
    </row>
    <row r="325" spans="1:8" s="130" customFormat="1" x14ac:dyDescent="0.2">
      <c r="A325" s="129"/>
      <c r="B325" s="129"/>
      <c r="C325" s="131"/>
      <c r="D325" s="131"/>
      <c r="E325" s="131"/>
      <c r="F325" s="131"/>
      <c r="G325" s="131"/>
      <c r="H325" s="120"/>
    </row>
    <row r="326" spans="1:8" s="130" customFormat="1" x14ac:dyDescent="0.2">
      <c r="A326" s="129"/>
      <c r="B326" s="129"/>
      <c r="C326" s="131"/>
      <c r="D326" s="131"/>
      <c r="E326" s="131"/>
      <c r="F326" s="131"/>
      <c r="G326" s="131"/>
      <c r="H326" s="120"/>
    </row>
    <row r="327" spans="1:8" s="130" customFormat="1" x14ac:dyDescent="0.2">
      <c r="A327" s="129"/>
      <c r="B327" s="129"/>
      <c r="C327" s="131"/>
      <c r="D327" s="131"/>
      <c r="E327" s="131"/>
      <c r="F327" s="131"/>
      <c r="G327" s="131"/>
      <c r="H327" s="120"/>
    </row>
    <row r="328" spans="1:8" s="130" customFormat="1" x14ac:dyDescent="0.2">
      <c r="A328" s="129"/>
      <c r="B328" s="129"/>
      <c r="C328" s="131"/>
      <c r="D328" s="131"/>
      <c r="E328" s="131"/>
      <c r="F328" s="131"/>
      <c r="G328" s="131"/>
      <c r="H328" s="120"/>
    </row>
    <row r="329" spans="1:8" s="130" customFormat="1" x14ac:dyDescent="0.2">
      <c r="A329" s="129"/>
      <c r="B329" s="129"/>
      <c r="C329" s="131"/>
      <c r="D329" s="131"/>
      <c r="E329" s="131"/>
      <c r="F329" s="131"/>
      <c r="G329" s="131"/>
      <c r="H329" s="120"/>
    </row>
    <row r="330" spans="1:8" s="130" customFormat="1" x14ac:dyDescent="0.2">
      <c r="A330" s="129"/>
      <c r="B330" s="129"/>
      <c r="C330" s="131"/>
      <c r="D330" s="131"/>
      <c r="E330" s="131"/>
      <c r="F330" s="131"/>
      <c r="G330" s="131"/>
      <c r="H330" s="120"/>
    </row>
    <row r="331" spans="1:8" s="130" customFormat="1" x14ac:dyDescent="0.2">
      <c r="A331" s="129"/>
      <c r="B331" s="129"/>
      <c r="C331" s="131"/>
      <c r="D331" s="131"/>
      <c r="E331" s="131"/>
      <c r="F331" s="131"/>
      <c r="G331" s="131"/>
      <c r="H331" s="120"/>
    </row>
    <row r="332" spans="1:8" s="130" customFormat="1" x14ac:dyDescent="0.2">
      <c r="A332" s="129"/>
      <c r="B332" s="129"/>
      <c r="C332" s="131"/>
      <c r="D332" s="131"/>
      <c r="E332" s="131"/>
      <c r="F332" s="131"/>
      <c r="G332" s="131"/>
      <c r="H332" s="120"/>
    </row>
    <row r="333" spans="1:8" s="130" customFormat="1" x14ac:dyDescent="0.2">
      <c r="A333" s="129"/>
      <c r="B333" s="129"/>
      <c r="C333" s="131"/>
      <c r="D333" s="131"/>
      <c r="E333" s="131"/>
      <c r="F333" s="131"/>
      <c r="G333" s="131"/>
      <c r="H333" s="120"/>
    </row>
    <row r="334" spans="1:8" s="130" customFormat="1" x14ac:dyDescent="0.2">
      <c r="A334" s="129"/>
      <c r="B334" s="129"/>
      <c r="C334" s="131"/>
      <c r="D334" s="131"/>
      <c r="E334" s="131"/>
      <c r="F334" s="131"/>
      <c r="G334" s="131"/>
      <c r="H334" s="120"/>
    </row>
    <row r="335" spans="1:8" s="130" customFormat="1" x14ac:dyDescent="0.2">
      <c r="A335" s="129"/>
      <c r="B335" s="129"/>
      <c r="C335" s="131"/>
      <c r="D335" s="131"/>
      <c r="E335" s="131"/>
      <c r="F335" s="131"/>
      <c r="G335" s="131"/>
      <c r="H335" s="120"/>
    </row>
    <row r="336" spans="1:8" s="130" customFormat="1" x14ac:dyDescent="0.2">
      <c r="A336" s="129"/>
      <c r="B336" s="129"/>
      <c r="C336" s="131"/>
      <c r="D336" s="131"/>
      <c r="E336" s="131"/>
      <c r="F336" s="131"/>
      <c r="G336" s="131"/>
      <c r="H336" s="120"/>
    </row>
    <row r="337" spans="1:8" s="130" customFormat="1" x14ac:dyDescent="0.2">
      <c r="A337" s="129"/>
      <c r="B337" s="129"/>
      <c r="C337" s="131"/>
      <c r="D337" s="131"/>
      <c r="E337" s="131"/>
      <c r="F337" s="131"/>
      <c r="G337" s="131"/>
      <c r="H337" s="120"/>
    </row>
    <row r="338" spans="1:8" s="130" customFormat="1" x14ac:dyDescent="0.2">
      <c r="A338" s="129"/>
      <c r="B338" s="129"/>
      <c r="C338" s="131"/>
      <c r="D338" s="131"/>
      <c r="E338" s="131"/>
      <c r="F338" s="131"/>
      <c r="G338" s="131"/>
      <c r="H338" s="120"/>
    </row>
    <row r="339" spans="1:8" s="130" customFormat="1" x14ac:dyDescent="0.2">
      <c r="A339" s="129"/>
      <c r="B339" s="129"/>
      <c r="C339" s="131"/>
      <c r="D339" s="131"/>
      <c r="E339" s="131"/>
      <c r="F339" s="131"/>
      <c r="G339" s="131"/>
      <c r="H339" s="120"/>
    </row>
    <row r="340" spans="1:8" s="130" customFormat="1" x14ac:dyDescent="0.2">
      <c r="A340" s="129"/>
      <c r="B340" s="129"/>
      <c r="C340" s="131"/>
      <c r="D340" s="131"/>
      <c r="E340" s="131"/>
      <c r="F340" s="131"/>
      <c r="G340" s="131"/>
      <c r="H340" s="120"/>
    </row>
    <row r="341" spans="1:8" s="130" customFormat="1" x14ac:dyDescent="0.2">
      <c r="A341" s="129"/>
      <c r="B341" s="129"/>
      <c r="C341" s="131"/>
      <c r="D341" s="131"/>
      <c r="E341" s="131"/>
      <c r="F341" s="131"/>
      <c r="G341" s="131"/>
      <c r="H341" s="120"/>
    </row>
    <row r="342" spans="1:8" s="130" customFormat="1" x14ac:dyDescent="0.2">
      <c r="A342" s="129"/>
      <c r="B342" s="129"/>
      <c r="C342" s="131"/>
      <c r="D342" s="131"/>
      <c r="E342" s="131"/>
      <c r="F342" s="131"/>
      <c r="G342" s="131"/>
      <c r="H342" s="120"/>
    </row>
    <row r="343" spans="1:8" s="130" customFormat="1" x14ac:dyDescent="0.2">
      <c r="A343" s="129"/>
      <c r="B343" s="129"/>
      <c r="C343" s="131"/>
      <c r="D343" s="131"/>
      <c r="E343" s="131"/>
      <c r="F343" s="131"/>
      <c r="G343" s="131"/>
      <c r="H343" s="120"/>
    </row>
    <row r="344" spans="1:8" s="130" customFormat="1" x14ac:dyDescent="0.2">
      <c r="A344" s="129"/>
      <c r="B344" s="129"/>
      <c r="C344" s="131"/>
      <c r="D344" s="131"/>
      <c r="E344" s="131"/>
      <c r="F344" s="131"/>
      <c r="G344" s="131"/>
      <c r="H344" s="120"/>
    </row>
    <row r="345" spans="1:8" s="130" customFormat="1" x14ac:dyDescent="0.2">
      <c r="A345" s="129"/>
      <c r="B345" s="129"/>
      <c r="C345" s="131"/>
      <c r="D345" s="131"/>
      <c r="E345" s="131"/>
      <c r="F345" s="131"/>
      <c r="G345" s="131"/>
      <c r="H345" s="120"/>
    </row>
    <row r="346" spans="1:8" s="130" customFormat="1" x14ac:dyDescent="0.2">
      <c r="A346" s="129"/>
      <c r="B346" s="129"/>
      <c r="C346" s="131"/>
      <c r="D346" s="131"/>
      <c r="E346" s="131"/>
      <c r="F346" s="131"/>
      <c r="G346" s="131"/>
      <c r="H346" s="120"/>
    </row>
    <row r="347" spans="1:8" s="130" customFormat="1" x14ac:dyDescent="0.2">
      <c r="A347" s="129"/>
      <c r="B347" s="129"/>
      <c r="C347" s="131"/>
      <c r="D347" s="131"/>
      <c r="E347" s="131"/>
      <c r="F347" s="131"/>
      <c r="G347" s="131"/>
      <c r="H347" s="120"/>
    </row>
    <row r="348" spans="1:8" s="130" customFormat="1" x14ac:dyDescent="0.2">
      <c r="A348" s="129"/>
      <c r="B348" s="129"/>
      <c r="C348" s="131"/>
      <c r="D348" s="131"/>
      <c r="E348" s="131"/>
      <c r="F348" s="131"/>
      <c r="G348" s="131"/>
      <c r="H348" s="120"/>
    </row>
    <row r="349" spans="1:8" s="130" customFormat="1" x14ac:dyDescent="0.2">
      <c r="A349" s="129"/>
      <c r="B349" s="129"/>
      <c r="C349" s="131"/>
      <c r="D349" s="131"/>
      <c r="E349" s="131"/>
      <c r="F349" s="131"/>
      <c r="G349" s="131"/>
      <c r="H349" s="120"/>
    </row>
    <row r="350" spans="1:8" s="130" customFormat="1" x14ac:dyDescent="0.2">
      <c r="A350" s="129"/>
      <c r="B350" s="129"/>
      <c r="C350" s="131"/>
      <c r="D350" s="131"/>
      <c r="E350" s="131"/>
      <c r="F350" s="131"/>
      <c r="G350" s="131"/>
      <c r="H350" s="120"/>
    </row>
    <row r="351" spans="1:8" s="130" customFormat="1" x14ac:dyDescent="0.2">
      <c r="A351" s="129"/>
      <c r="B351" s="129"/>
      <c r="C351" s="131"/>
      <c r="D351" s="131"/>
      <c r="E351" s="131"/>
      <c r="F351" s="131"/>
      <c r="G351" s="131"/>
      <c r="H351" s="120"/>
    </row>
    <row r="352" spans="1:8" s="130" customFormat="1" x14ac:dyDescent="0.2">
      <c r="A352" s="129"/>
      <c r="B352" s="129"/>
      <c r="C352" s="131"/>
      <c r="D352" s="131"/>
      <c r="E352" s="131"/>
      <c r="F352" s="131"/>
      <c r="G352" s="131"/>
      <c r="H352" s="120"/>
    </row>
    <row r="353" spans="1:8" s="130" customFormat="1" x14ac:dyDescent="0.2">
      <c r="A353" s="129"/>
      <c r="B353" s="129"/>
      <c r="C353" s="131"/>
      <c r="D353" s="131"/>
      <c r="E353" s="131"/>
      <c r="F353" s="131"/>
      <c r="G353" s="131"/>
      <c r="H353" s="120"/>
    </row>
    <row r="354" spans="1:8" s="130" customFormat="1" x14ac:dyDescent="0.2">
      <c r="A354" s="129"/>
      <c r="B354" s="129"/>
      <c r="C354" s="131"/>
      <c r="D354" s="131"/>
      <c r="E354" s="131"/>
      <c r="F354" s="131"/>
      <c r="G354" s="131"/>
      <c r="H354" s="120"/>
    </row>
    <row r="355" spans="1:8" s="130" customFormat="1" x14ac:dyDescent="0.2">
      <c r="A355" s="129"/>
      <c r="B355" s="129"/>
      <c r="C355" s="131"/>
      <c r="D355" s="131"/>
      <c r="E355" s="131"/>
      <c r="F355" s="131"/>
      <c r="G355" s="131"/>
      <c r="H355" s="120"/>
    </row>
    <row r="356" spans="1:8" s="130" customFormat="1" x14ac:dyDescent="0.2">
      <c r="A356" s="129"/>
      <c r="B356" s="129"/>
      <c r="C356" s="131"/>
      <c r="D356" s="131"/>
      <c r="E356" s="131"/>
      <c r="F356" s="131"/>
      <c r="G356" s="131"/>
      <c r="H356" s="120"/>
    </row>
    <row r="357" spans="1:8" s="130" customFormat="1" x14ac:dyDescent="0.2">
      <c r="A357" s="129"/>
      <c r="B357" s="129"/>
      <c r="C357" s="131"/>
      <c r="D357" s="131"/>
      <c r="E357" s="131"/>
      <c r="F357" s="131"/>
      <c r="G357" s="131"/>
      <c r="H357" s="120"/>
    </row>
    <row r="358" spans="1:8" s="130" customFormat="1" x14ac:dyDescent="0.2">
      <c r="A358" s="129"/>
      <c r="B358" s="129"/>
      <c r="C358" s="131"/>
      <c r="D358" s="131"/>
      <c r="E358" s="131"/>
      <c r="F358" s="131"/>
      <c r="G358" s="131"/>
      <c r="H358" s="120"/>
    </row>
    <row r="359" spans="1:8" s="130" customFormat="1" x14ac:dyDescent="0.2">
      <c r="A359" s="129"/>
      <c r="B359" s="129"/>
      <c r="C359" s="131"/>
      <c r="D359" s="131"/>
      <c r="E359" s="131"/>
      <c r="F359" s="131"/>
      <c r="G359" s="131"/>
      <c r="H359" s="120"/>
    </row>
    <row r="360" spans="1:8" s="130" customFormat="1" x14ac:dyDescent="0.2">
      <c r="A360" s="129"/>
      <c r="B360" s="129"/>
      <c r="C360" s="131"/>
      <c r="D360" s="131"/>
      <c r="E360" s="131"/>
      <c r="F360" s="131"/>
      <c r="G360" s="131"/>
      <c r="H360" s="120"/>
    </row>
    <row r="361" spans="1:8" s="130" customFormat="1" x14ac:dyDescent="0.2">
      <c r="A361" s="129"/>
      <c r="B361" s="129"/>
      <c r="C361" s="131"/>
      <c r="D361" s="131"/>
      <c r="E361" s="131"/>
      <c r="F361" s="131"/>
      <c r="G361" s="131"/>
      <c r="H361" s="120"/>
    </row>
    <row r="362" spans="1:8" s="130" customFormat="1" x14ac:dyDescent="0.2">
      <c r="A362" s="129"/>
      <c r="B362" s="129"/>
      <c r="C362" s="131"/>
      <c r="D362" s="131"/>
      <c r="E362" s="131"/>
      <c r="F362" s="131"/>
      <c r="G362" s="131"/>
      <c r="H362" s="120"/>
    </row>
    <row r="363" spans="1:8" s="130" customFormat="1" x14ac:dyDescent="0.2">
      <c r="A363" s="129"/>
      <c r="B363" s="129"/>
      <c r="C363" s="131"/>
      <c r="D363" s="131"/>
      <c r="E363" s="131"/>
      <c r="F363" s="131"/>
      <c r="G363" s="131"/>
      <c r="H363" s="120"/>
    </row>
    <row r="364" spans="1:8" s="130" customFormat="1" x14ac:dyDescent="0.2">
      <c r="A364" s="129"/>
      <c r="B364" s="129"/>
      <c r="C364" s="131"/>
      <c r="D364" s="131"/>
      <c r="E364" s="131"/>
      <c r="F364" s="131"/>
      <c r="G364" s="131"/>
      <c r="H364" s="120"/>
    </row>
    <row r="365" spans="1:8" s="130" customFormat="1" x14ac:dyDescent="0.2">
      <c r="A365" s="129"/>
      <c r="B365" s="129"/>
      <c r="C365" s="131"/>
      <c r="D365" s="131"/>
      <c r="E365" s="131"/>
      <c r="F365" s="131"/>
      <c r="G365" s="131"/>
      <c r="H365" s="120"/>
    </row>
    <row r="366" spans="1:8" s="130" customFormat="1" x14ac:dyDescent="0.2">
      <c r="A366" s="129"/>
      <c r="B366" s="129"/>
      <c r="C366" s="131"/>
      <c r="D366" s="131"/>
      <c r="E366" s="131"/>
      <c r="F366" s="131"/>
      <c r="G366" s="131"/>
      <c r="H366" s="120"/>
    </row>
    <row r="367" spans="1:8" s="130" customFormat="1" x14ac:dyDescent="0.2">
      <c r="A367" s="129"/>
      <c r="B367" s="129"/>
      <c r="C367" s="131"/>
      <c r="D367" s="131"/>
      <c r="E367" s="131"/>
      <c r="F367" s="131"/>
      <c r="G367" s="131"/>
      <c r="H367" s="120"/>
    </row>
    <row r="368" spans="1:8" s="130" customFormat="1" x14ac:dyDescent="0.2">
      <c r="A368" s="129"/>
      <c r="B368" s="129"/>
      <c r="C368" s="131"/>
      <c r="D368" s="131"/>
      <c r="E368" s="131"/>
      <c r="F368" s="131"/>
      <c r="G368" s="131"/>
      <c r="H368" s="120"/>
    </row>
    <row r="369" spans="1:8" s="130" customFormat="1" x14ac:dyDescent="0.2">
      <c r="A369" s="129"/>
      <c r="B369" s="129"/>
      <c r="C369" s="131"/>
      <c r="D369" s="131"/>
      <c r="E369" s="131"/>
      <c r="F369" s="131"/>
      <c r="G369" s="131"/>
      <c r="H369" s="120"/>
    </row>
    <row r="370" spans="1:8" s="130" customFormat="1" x14ac:dyDescent="0.2">
      <c r="A370" s="129"/>
      <c r="B370" s="129"/>
      <c r="C370" s="131"/>
      <c r="D370" s="131"/>
      <c r="E370" s="131"/>
      <c r="F370" s="131"/>
      <c r="G370" s="131"/>
      <c r="H370" s="120"/>
    </row>
    <row r="371" spans="1:8" s="130" customFormat="1" x14ac:dyDescent="0.2">
      <c r="A371" s="129"/>
      <c r="B371" s="129"/>
      <c r="C371" s="131"/>
      <c r="D371" s="131"/>
      <c r="E371" s="131"/>
      <c r="F371" s="131"/>
      <c r="G371" s="131"/>
      <c r="H371" s="120"/>
    </row>
    <row r="372" spans="1:8" s="130" customFormat="1" x14ac:dyDescent="0.2">
      <c r="A372" s="129"/>
      <c r="B372" s="129"/>
      <c r="C372" s="131"/>
      <c r="D372" s="131"/>
      <c r="E372" s="131"/>
      <c r="F372" s="131"/>
      <c r="G372" s="131"/>
      <c r="H372" s="120"/>
    </row>
    <row r="373" spans="1:8" s="130" customFormat="1" x14ac:dyDescent="0.2">
      <c r="A373" s="129"/>
      <c r="B373" s="129"/>
      <c r="C373" s="131"/>
      <c r="D373" s="131"/>
      <c r="E373" s="131"/>
      <c r="F373" s="131"/>
      <c r="G373" s="131"/>
      <c r="H373" s="120"/>
    </row>
    <row r="374" spans="1:8" s="130" customFormat="1" x14ac:dyDescent="0.2">
      <c r="A374" s="129"/>
      <c r="B374" s="129"/>
      <c r="C374" s="131"/>
      <c r="D374" s="131"/>
      <c r="E374" s="131"/>
      <c r="F374" s="131"/>
      <c r="G374" s="131"/>
      <c r="H374" s="120"/>
    </row>
    <row r="375" spans="1:8" s="130" customFormat="1" x14ac:dyDescent="0.2">
      <c r="A375" s="129"/>
      <c r="B375" s="129"/>
      <c r="C375" s="131"/>
      <c r="D375" s="131"/>
      <c r="E375" s="131"/>
      <c r="F375" s="131"/>
      <c r="G375" s="131"/>
      <c r="H375" s="120"/>
    </row>
    <row r="376" spans="1:8" s="130" customFormat="1" x14ac:dyDescent="0.2">
      <c r="A376" s="129"/>
      <c r="B376" s="129"/>
      <c r="C376" s="131"/>
      <c r="D376" s="131"/>
      <c r="E376" s="131"/>
      <c r="F376" s="131"/>
      <c r="G376" s="131"/>
      <c r="H376" s="120"/>
    </row>
    <row r="377" spans="1:8" s="130" customFormat="1" x14ac:dyDescent="0.2">
      <c r="A377" s="129"/>
      <c r="B377" s="129"/>
      <c r="C377" s="131"/>
      <c r="D377" s="131"/>
      <c r="E377" s="131"/>
      <c r="F377" s="131"/>
      <c r="G377" s="131"/>
      <c r="H377" s="120"/>
    </row>
    <row r="378" spans="1:8" s="130" customFormat="1" x14ac:dyDescent="0.2">
      <c r="A378" s="129"/>
      <c r="B378" s="129"/>
      <c r="C378" s="131"/>
      <c r="D378" s="131"/>
      <c r="E378" s="131"/>
      <c r="F378" s="131"/>
      <c r="G378" s="131"/>
      <c r="H378" s="120"/>
    </row>
    <row r="379" spans="1:8" s="130" customFormat="1" x14ac:dyDescent="0.2">
      <c r="A379" s="129"/>
      <c r="B379" s="129"/>
      <c r="C379" s="131"/>
      <c r="D379" s="131"/>
      <c r="E379" s="131"/>
      <c r="F379" s="131"/>
      <c r="G379" s="131"/>
      <c r="H379" s="120"/>
    </row>
    <row r="380" spans="1:8" s="130" customFormat="1" x14ac:dyDescent="0.2">
      <c r="A380" s="129"/>
      <c r="B380" s="129"/>
      <c r="C380" s="131"/>
      <c r="D380" s="131"/>
      <c r="E380" s="131"/>
      <c r="F380" s="131"/>
      <c r="G380" s="131"/>
      <c r="H380" s="120"/>
    </row>
    <row r="381" spans="1:8" s="130" customFormat="1" x14ac:dyDescent="0.2">
      <c r="A381" s="129"/>
      <c r="B381" s="129"/>
      <c r="C381" s="131"/>
      <c r="D381" s="131"/>
      <c r="E381" s="131"/>
      <c r="F381" s="131"/>
      <c r="G381" s="131"/>
      <c r="H381" s="120"/>
    </row>
    <row r="382" spans="1:8" s="130" customFormat="1" x14ac:dyDescent="0.2">
      <c r="A382" s="129"/>
      <c r="B382" s="129"/>
      <c r="C382" s="131"/>
      <c r="D382" s="131"/>
      <c r="E382" s="131"/>
      <c r="F382" s="131"/>
      <c r="G382" s="131"/>
      <c r="H382" s="120"/>
    </row>
    <row r="383" spans="1:8" s="130" customFormat="1" x14ac:dyDescent="0.2">
      <c r="A383" s="129"/>
      <c r="B383" s="129"/>
      <c r="C383" s="131"/>
      <c r="D383" s="131"/>
      <c r="E383" s="131"/>
      <c r="F383" s="131"/>
      <c r="G383" s="131"/>
      <c r="H383" s="120"/>
    </row>
    <row r="384" spans="1:8" s="130" customFormat="1" x14ac:dyDescent="0.2">
      <c r="A384" s="129"/>
      <c r="B384" s="129"/>
      <c r="C384" s="131"/>
      <c r="D384" s="131"/>
      <c r="E384" s="131"/>
      <c r="F384" s="131"/>
      <c r="G384" s="131"/>
      <c r="H384" s="120"/>
    </row>
    <row r="385" spans="1:8" s="130" customFormat="1" x14ac:dyDescent="0.2">
      <c r="A385" s="129"/>
      <c r="B385" s="129"/>
      <c r="C385" s="131"/>
      <c r="D385" s="131"/>
      <c r="E385" s="131"/>
      <c r="F385" s="131"/>
      <c r="G385" s="131"/>
      <c r="H385" s="120"/>
    </row>
    <row r="386" spans="1:8" s="130" customFormat="1" x14ac:dyDescent="0.2">
      <c r="A386" s="129"/>
      <c r="B386" s="129"/>
      <c r="C386" s="131"/>
      <c r="D386" s="131"/>
      <c r="E386" s="131"/>
      <c r="F386" s="131"/>
      <c r="G386" s="131"/>
      <c r="H386" s="120"/>
    </row>
    <row r="387" spans="1:8" s="130" customFormat="1" x14ac:dyDescent="0.2">
      <c r="A387" s="129"/>
      <c r="B387" s="129"/>
      <c r="C387" s="131"/>
      <c r="D387" s="131"/>
      <c r="E387" s="131"/>
      <c r="F387" s="131"/>
      <c r="G387" s="131"/>
      <c r="H387" s="120"/>
    </row>
    <row r="388" spans="1:8" s="130" customFormat="1" x14ac:dyDescent="0.2">
      <c r="A388" s="129"/>
      <c r="B388" s="129"/>
      <c r="C388" s="131"/>
      <c r="D388" s="131"/>
      <c r="E388" s="131"/>
      <c r="F388" s="131"/>
      <c r="G388" s="131"/>
      <c r="H388" s="120"/>
    </row>
    <row r="389" spans="1:8" s="130" customFormat="1" x14ac:dyDescent="0.2">
      <c r="A389" s="129"/>
      <c r="B389" s="129"/>
      <c r="C389" s="131"/>
      <c r="D389" s="131"/>
      <c r="E389" s="131"/>
      <c r="F389" s="131"/>
      <c r="G389" s="131"/>
      <c r="H389" s="120"/>
    </row>
    <row r="390" spans="1:8" s="130" customFormat="1" x14ac:dyDescent="0.2">
      <c r="A390" s="129"/>
      <c r="B390" s="129"/>
      <c r="C390" s="131"/>
      <c r="D390" s="131"/>
      <c r="E390" s="131"/>
      <c r="F390" s="131"/>
      <c r="G390" s="131"/>
      <c r="H390" s="120"/>
    </row>
    <row r="391" spans="1:8" s="130" customFormat="1" x14ac:dyDescent="0.2">
      <c r="A391" s="129"/>
      <c r="B391" s="129"/>
      <c r="C391" s="131"/>
      <c r="D391" s="131"/>
      <c r="E391" s="131"/>
      <c r="F391" s="131"/>
      <c r="G391" s="131"/>
      <c r="H391" s="120"/>
    </row>
    <row r="392" spans="1:8" s="130" customFormat="1" x14ac:dyDescent="0.2">
      <c r="A392" s="129"/>
      <c r="B392" s="129"/>
      <c r="C392" s="131"/>
      <c r="D392" s="131"/>
      <c r="E392" s="131"/>
      <c r="F392" s="131"/>
      <c r="G392" s="131"/>
      <c r="H392" s="120"/>
    </row>
    <row r="393" spans="1:8" s="130" customFormat="1" x14ac:dyDescent="0.2">
      <c r="A393" s="129"/>
      <c r="B393" s="129"/>
      <c r="C393" s="131"/>
      <c r="D393" s="131"/>
      <c r="E393" s="131"/>
      <c r="F393" s="131"/>
      <c r="G393" s="131"/>
      <c r="H393" s="120"/>
    </row>
    <row r="394" spans="1:8" s="130" customFormat="1" x14ac:dyDescent="0.2">
      <c r="A394" s="129"/>
      <c r="B394" s="129"/>
      <c r="C394" s="131"/>
      <c r="D394" s="131"/>
      <c r="E394" s="131"/>
      <c r="F394" s="131"/>
      <c r="G394" s="131"/>
      <c r="H394" s="120"/>
    </row>
    <row r="395" spans="1:8" s="130" customFormat="1" x14ac:dyDescent="0.2">
      <c r="A395" s="129"/>
      <c r="B395" s="129"/>
      <c r="C395" s="131"/>
      <c r="D395" s="131"/>
      <c r="E395" s="131"/>
      <c r="F395" s="131"/>
      <c r="G395" s="131"/>
      <c r="H395" s="120"/>
    </row>
    <row r="396" spans="1:8" s="130" customFormat="1" x14ac:dyDescent="0.2">
      <c r="A396" s="129"/>
      <c r="B396" s="129"/>
      <c r="C396" s="131"/>
      <c r="D396" s="131"/>
      <c r="E396" s="131"/>
      <c r="F396" s="131"/>
      <c r="G396" s="131"/>
      <c r="H396" s="120"/>
    </row>
    <row r="397" spans="1:8" s="130" customFormat="1" x14ac:dyDescent="0.2">
      <c r="A397" s="129"/>
      <c r="B397" s="129"/>
      <c r="C397" s="131"/>
      <c r="D397" s="131"/>
      <c r="E397" s="131"/>
      <c r="F397" s="131"/>
      <c r="G397" s="131"/>
      <c r="H397" s="120"/>
    </row>
    <row r="398" spans="1:8" s="130" customFormat="1" x14ac:dyDescent="0.2">
      <c r="A398" s="129"/>
      <c r="B398" s="129"/>
      <c r="C398" s="131"/>
      <c r="D398" s="131"/>
      <c r="E398" s="131"/>
      <c r="F398" s="131"/>
      <c r="G398" s="131"/>
      <c r="H398" s="120"/>
    </row>
    <row r="399" spans="1:8" s="130" customFormat="1" x14ac:dyDescent="0.2">
      <c r="A399" s="129"/>
      <c r="B399" s="129"/>
      <c r="C399" s="131"/>
      <c r="D399" s="131"/>
      <c r="E399" s="131"/>
      <c r="F399" s="131"/>
      <c r="G399" s="131"/>
      <c r="H399" s="120"/>
    </row>
    <row r="400" spans="1:8" s="130" customFormat="1" x14ac:dyDescent="0.2">
      <c r="A400" s="129"/>
      <c r="B400" s="129"/>
      <c r="C400" s="131"/>
      <c r="D400" s="131"/>
      <c r="E400" s="131"/>
      <c r="F400" s="131"/>
      <c r="G400" s="131"/>
      <c r="H400" s="120"/>
    </row>
    <row r="401" spans="1:8" s="130" customFormat="1" x14ac:dyDescent="0.2">
      <c r="A401" s="129"/>
      <c r="B401" s="129"/>
      <c r="C401" s="131"/>
      <c r="D401" s="131"/>
      <c r="E401" s="131"/>
      <c r="F401" s="131"/>
      <c r="G401" s="131"/>
      <c r="H401" s="120"/>
    </row>
    <row r="402" spans="1:8" s="130" customFormat="1" x14ac:dyDescent="0.2">
      <c r="A402" s="129"/>
      <c r="B402" s="129"/>
      <c r="C402" s="131"/>
      <c r="D402" s="131"/>
      <c r="E402" s="131"/>
      <c r="F402" s="131"/>
      <c r="G402" s="131"/>
      <c r="H402" s="120"/>
    </row>
    <row r="403" spans="1:8" s="130" customFormat="1" x14ac:dyDescent="0.2">
      <c r="A403" s="129"/>
      <c r="B403" s="129"/>
      <c r="C403" s="131"/>
      <c r="D403" s="131"/>
      <c r="E403" s="131"/>
      <c r="F403" s="131"/>
      <c r="G403" s="131"/>
      <c r="H403" s="120"/>
    </row>
    <row r="404" spans="1:8" s="130" customFormat="1" x14ac:dyDescent="0.2">
      <c r="A404" s="129"/>
      <c r="B404" s="129"/>
      <c r="C404" s="131"/>
      <c r="D404" s="131"/>
      <c r="E404" s="131"/>
      <c r="F404" s="131"/>
      <c r="G404" s="131"/>
      <c r="H404" s="120"/>
    </row>
    <row r="405" spans="1:8" s="130" customFormat="1" x14ac:dyDescent="0.2">
      <c r="A405" s="129"/>
      <c r="B405" s="129"/>
      <c r="C405" s="131"/>
      <c r="D405" s="131"/>
      <c r="E405" s="131"/>
      <c r="F405" s="131"/>
      <c r="G405" s="131"/>
      <c r="H405" s="120"/>
    </row>
    <row r="406" spans="1:8" s="130" customFormat="1" x14ac:dyDescent="0.2">
      <c r="A406" s="129"/>
      <c r="B406" s="129"/>
      <c r="C406" s="131"/>
      <c r="D406" s="131"/>
      <c r="E406" s="131"/>
      <c r="F406" s="131"/>
      <c r="G406" s="131"/>
      <c r="H406" s="120"/>
    </row>
    <row r="407" spans="1:8" s="130" customFormat="1" x14ac:dyDescent="0.2">
      <c r="A407" s="129"/>
      <c r="B407" s="129"/>
      <c r="C407" s="131"/>
      <c r="D407" s="131"/>
      <c r="E407" s="131"/>
      <c r="F407" s="131"/>
      <c r="G407" s="131"/>
      <c r="H407" s="120"/>
    </row>
    <row r="408" spans="1:8" s="130" customFormat="1" x14ac:dyDescent="0.2">
      <c r="A408" s="129"/>
      <c r="B408" s="129"/>
      <c r="C408" s="131"/>
      <c r="D408" s="131"/>
      <c r="E408" s="131"/>
      <c r="F408" s="131"/>
      <c r="G408" s="131"/>
      <c r="H408" s="120"/>
    </row>
    <row r="409" spans="1:8" s="130" customFormat="1" x14ac:dyDescent="0.2">
      <c r="A409" s="129"/>
      <c r="B409" s="129"/>
      <c r="C409" s="131"/>
      <c r="D409" s="131"/>
      <c r="E409" s="131"/>
      <c r="F409" s="131"/>
      <c r="G409" s="131"/>
      <c r="H409" s="120"/>
    </row>
    <row r="410" spans="1:8" s="130" customFormat="1" x14ac:dyDescent="0.2">
      <c r="A410" s="129"/>
      <c r="B410" s="129"/>
      <c r="C410" s="131"/>
      <c r="D410" s="131"/>
      <c r="E410" s="131"/>
      <c r="F410" s="131"/>
      <c r="G410" s="131"/>
      <c r="H410" s="120"/>
    </row>
    <row r="411" spans="1:8" s="130" customFormat="1" x14ac:dyDescent="0.2">
      <c r="A411" s="129"/>
      <c r="B411" s="129"/>
      <c r="C411" s="131"/>
      <c r="D411" s="131"/>
      <c r="E411" s="131"/>
      <c r="F411" s="131"/>
      <c r="G411" s="131"/>
      <c r="H411" s="120"/>
    </row>
    <row r="412" spans="1:8" s="130" customFormat="1" x14ac:dyDescent="0.2">
      <c r="A412" s="129"/>
      <c r="B412" s="129"/>
      <c r="C412" s="131"/>
      <c r="D412" s="131"/>
      <c r="E412" s="131"/>
      <c r="F412" s="131"/>
      <c r="G412" s="131"/>
      <c r="H412" s="120"/>
    </row>
    <row r="413" spans="1:8" s="130" customFormat="1" x14ac:dyDescent="0.2">
      <c r="A413" s="129"/>
      <c r="B413" s="129"/>
      <c r="C413" s="131"/>
      <c r="D413" s="131"/>
      <c r="E413" s="131"/>
      <c r="F413" s="131"/>
      <c r="G413" s="131"/>
      <c r="H413" s="120"/>
    </row>
    <row r="414" spans="1:8" s="130" customFormat="1" x14ac:dyDescent="0.2">
      <c r="A414" s="129"/>
      <c r="B414" s="129"/>
      <c r="C414" s="131"/>
      <c r="D414" s="131"/>
      <c r="E414" s="131"/>
      <c r="F414" s="131"/>
      <c r="G414" s="131"/>
      <c r="H414" s="120"/>
    </row>
    <row r="415" spans="1:8" s="130" customFormat="1" x14ac:dyDescent="0.2">
      <c r="A415" s="129"/>
      <c r="B415" s="129"/>
      <c r="C415" s="131"/>
      <c r="D415" s="131"/>
      <c r="E415" s="131"/>
      <c r="F415" s="131"/>
      <c r="G415" s="131"/>
      <c r="H415" s="120"/>
    </row>
    <row r="416" spans="1:8" s="130" customFormat="1" x14ac:dyDescent="0.2">
      <c r="A416" s="129"/>
      <c r="B416" s="129"/>
      <c r="C416" s="131"/>
      <c r="D416" s="131"/>
      <c r="E416" s="131"/>
      <c r="F416" s="131"/>
      <c r="G416" s="131"/>
      <c r="H416" s="120"/>
    </row>
    <row r="417" spans="1:8" s="130" customFormat="1" x14ac:dyDescent="0.2">
      <c r="A417" s="129"/>
      <c r="B417" s="129"/>
      <c r="C417" s="131"/>
      <c r="D417" s="131"/>
      <c r="E417" s="131"/>
      <c r="F417" s="131"/>
      <c r="G417" s="131"/>
      <c r="H417" s="120"/>
    </row>
    <row r="418" spans="1:8" s="130" customFormat="1" x14ac:dyDescent="0.2">
      <c r="A418" s="129"/>
      <c r="B418" s="129"/>
      <c r="C418" s="131"/>
      <c r="D418" s="131"/>
      <c r="E418" s="131"/>
      <c r="F418" s="131"/>
      <c r="G418" s="131"/>
      <c r="H418" s="120"/>
    </row>
    <row r="419" spans="1:8" s="130" customFormat="1" x14ac:dyDescent="0.2">
      <c r="A419" s="129"/>
      <c r="B419" s="129"/>
      <c r="C419" s="131"/>
      <c r="D419" s="131"/>
      <c r="E419" s="131"/>
      <c r="F419" s="131"/>
      <c r="G419" s="131"/>
      <c r="H419" s="120"/>
    </row>
    <row r="420" spans="1:8" s="130" customFormat="1" x14ac:dyDescent="0.2">
      <c r="A420" s="129"/>
      <c r="B420" s="129"/>
      <c r="C420" s="131"/>
      <c r="D420" s="131"/>
      <c r="E420" s="131"/>
      <c r="F420" s="131"/>
      <c r="G420" s="131"/>
      <c r="H420" s="120"/>
    </row>
    <row r="421" spans="1:8" s="130" customFormat="1" x14ac:dyDescent="0.2">
      <c r="A421" s="129"/>
      <c r="B421" s="129"/>
      <c r="C421" s="131"/>
      <c r="D421" s="131"/>
      <c r="E421" s="131"/>
      <c r="F421" s="131"/>
      <c r="G421" s="131"/>
      <c r="H421" s="120"/>
    </row>
    <row r="422" spans="1:8" s="130" customFormat="1" x14ac:dyDescent="0.2">
      <c r="A422" s="129"/>
      <c r="B422" s="129"/>
      <c r="C422" s="131"/>
      <c r="D422" s="131"/>
      <c r="E422" s="131"/>
      <c r="F422" s="131"/>
      <c r="G422" s="131"/>
      <c r="H422" s="120"/>
    </row>
    <row r="423" spans="1:8" s="130" customFormat="1" x14ac:dyDescent="0.2">
      <c r="A423" s="129"/>
      <c r="B423" s="129"/>
      <c r="C423" s="131"/>
      <c r="D423" s="131"/>
      <c r="E423" s="131"/>
      <c r="F423" s="131"/>
      <c r="G423" s="131"/>
      <c r="H423" s="120"/>
    </row>
    <row r="424" spans="1:8" s="130" customFormat="1" x14ac:dyDescent="0.2">
      <c r="A424" s="129"/>
      <c r="B424" s="129"/>
      <c r="C424" s="131"/>
      <c r="D424" s="131"/>
      <c r="E424" s="131"/>
      <c r="F424" s="131"/>
      <c r="G424" s="131"/>
      <c r="H424" s="120"/>
    </row>
    <row r="425" spans="1:8" s="130" customFormat="1" x14ac:dyDescent="0.2">
      <c r="A425" s="129"/>
      <c r="B425" s="129"/>
      <c r="C425" s="131"/>
      <c r="D425" s="131"/>
      <c r="E425" s="131"/>
      <c r="F425" s="131"/>
      <c r="G425" s="131"/>
      <c r="H425" s="120"/>
    </row>
    <row r="426" spans="1:8" s="130" customFormat="1" x14ac:dyDescent="0.2">
      <c r="A426" s="129"/>
      <c r="B426" s="129"/>
      <c r="C426" s="131"/>
      <c r="D426" s="131"/>
      <c r="E426" s="131"/>
      <c r="F426" s="131"/>
      <c r="G426" s="131"/>
      <c r="H426" s="120"/>
    </row>
    <row r="427" spans="1:8" s="130" customFormat="1" x14ac:dyDescent="0.2">
      <c r="A427" s="129"/>
      <c r="B427" s="129"/>
      <c r="C427" s="131"/>
      <c r="D427" s="131"/>
      <c r="E427" s="131"/>
      <c r="F427" s="131"/>
      <c r="G427" s="131"/>
      <c r="H427" s="120"/>
    </row>
    <row r="428" spans="1:8" s="130" customFormat="1" x14ac:dyDescent="0.2">
      <c r="A428" s="129"/>
      <c r="B428" s="129"/>
      <c r="C428" s="131"/>
      <c r="D428" s="131"/>
      <c r="E428" s="131"/>
      <c r="F428" s="131"/>
      <c r="G428" s="131"/>
      <c r="H428" s="120"/>
    </row>
    <row r="429" spans="1:8" s="130" customFormat="1" x14ac:dyDescent="0.2">
      <c r="A429" s="129"/>
      <c r="B429" s="129"/>
      <c r="C429" s="131"/>
      <c r="D429" s="131"/>
      <c r="E429" s="131"/>
      <c r="F429" s="131"/>
      <c r="G429" s="131"/>
      <c r="H429" s="120"/>
    </row>
    <row r="430" spans="1:8" s="130" customFormat="1" x14ac:dyDescent="0.2">
      <c r="A430" s="129"/>
      <c r="B430" s="129"/>
      <c r="C430" s="131"/>
      <c r="D430" s="131"/>
      <c r="E430" s="131"/>
      <c r="F430" s="131"/>
      <c r="G430" s="131"/>
      <c r="H430" s="120"/>
    </row>
    <row r="431" spans="1:8" s="130" customFormat="1" x14ac:dyDescent="0.2">
      <c r="A431" s="129"/>
      <c r="B431" s="129"/>
      <c r="C431" s="131"/>
      <c r="D431" s="131"/>
      <c r="E431" s="131"/>
      <c r="F431" s="131"/>
      <c r="G431" s="131"/>
      <c r="H431" s="120"/>
    </row>
    <row r="432" spans="1:8" s="130" customFormat="1" x14ac:dyDescent="0.2">
      <c r="A432" s="129"/>
      <c r="B432" s="129"/>
      <c r="C432" s="131"/>
      <c r="D432" s="131"/>
      <c r="E432" s="131"/>
      <c r="F432" s="131"/>
      <c r="G432" s="131"/>
      <c r="H432" s="120"/>
    </row>
    <row r="433" spans="1:8" s="130" customFormat="1" x14ac:dyDescent="0.2">
      <c r="A433" s="129"/>
      <c r="B433" s="129"/>
      <c r="C433" s="131"/>
      <c r="D433" s="131"/>
      <c r="E433" s="131"/>
      <c r="F433" s="131"/>
      <c r="G433" s="131"/>
      <c r="H433" s="120"/>
    </row>
    <row r="434" spans="1:8" s="130" customFormat="1" x14ac:dyDescent="0.2">
      <c r="A434" s="129"/>
      <c r="B434" s="129"/>
      <c r="C434" s="131"/>
      <c r="D434" s="131"/>
      <c r="E434" s="131"/>
      <c r="F434" s="131"/>
      <c r="G434" s="131"/>
      <c r="H434" s="120"/>
    </row>
    <row r="435" spans="1:8" s="130" customFormat="1" x14ac:dyDescent="0.2">
      <c r="A435" s="129"/>
      <c r="B435" s="129"/>
      <c r="C435" s="131"/>
      <c r="D435" s="131"/>
      <c r="E435" s="131"/>
      <c r="F435" s="131"/>
      <c r="G435" s="131"/>
      <c r="H435" s="120"/>
    </row>
    <row r="436" spans="1:8" s="130" customFormat="1" x14ac:dyDescent="0.2">
      <c r="A436" s="129"/>
      <c r="B436" s="129"/>
      <c r="C436" s="131"/>
      <c r="D436" s="131"/>
      <c r="E436" s="131"/>
      <c r="F436" s="131"/>
      <c r="G436" s="131"/>
      <c r="H436" s="120"/>
    </row>
    <row r="437" spans="1:8" s="130" customFormat="1" x14ac:dyDescent="0.2">
      <c r="A437" s="129"/>
      <c r="B437" s="129"/>
      <c r="C437" s="131"/>
      <c r="D437" s="131"/>
      <c r="E437" s="131"/>
      <c r="F437" s="131"/>
      <c r="G437" s="131"/>
      <c r="H437" s="120"/>
    </row>
    <row r="438" spans="1:8" s="130" customFormat="1" x14ac:dyDescent="0.2">
      <c r="A438" s="129"/>
      <c r="B438" s="129"/>
      <c r="C438" s="131"/>
      <c r="D438" s="131"/>
      <c r="E438" s="131"/>
      <c r="F438" s="131"/>
      <c r="G438" s="131"/>
      <c r="H438" s="120"/>
    </row>
    <row r="439" spans="1:8" s="130" customFormat="1" x14ac:dyDescent="0.2">
      <c r="A439" s="129"/>
      <c r="B439" s="129"/>
      <c r="C439" s="131"/>
      <c r="D439" s="131"/>
      <c r="E439" s="131"/>
      <c r="F439" s="131"/>
      <c r="G439" s="131"/>
      <c r="H439" s="120"/>
    </row>
    <row r="440" spans="1:8" s="130" customFormat="1" x14ac:dyDescent="0.2">
      <c r="A440" s="129"/>
      <c r="B440" s="129"/>
      <c r="C440" s="131"/>
      <c r="D440" s="131"/>
      <c r="E440" s="131"/>
      <c r="F440" s="131"/>
      <c r="G440" s="131"/>
      <c r="H440" s="120"/>
    </row>
    <row r="441" spans="1:8" s="130" customFormat="1" x14ac:dyDescent="0.2">
      <c r="A441" s="129"/>
      <c r="B441" s="129"/>
      <c r="C441" s="131"/>
      <c r="D441" s="131"/>
      <c r="E441" s="131"/>
      <c r="F441" s="131"/>
      <c r="G441" s="131"/>
      <c r="H441" s="120"/>
    </row>
    <row r="442" spans="1:8" s="130" customFormat="1" x14ac:dyDescent="0.2">
      <c r="A442" s="129"/>
      <c r="B442" s="129"/>
      <c r="C442" s="131"/>
      <c r="D442" s="131"/>
      <c r="E442" s="131"/>
      <c r="F442" s="131"/>
      <c r="G442" s="131"/>
      <c r="H442" s="120"/>
    </row>
    <row r="443" spans="1:8" s="130" customFormat="1" x14ac:dyDescent="0.2">
      <c r="A443" s="129"/>
      <c r="B443" s="129"/>
      <c r="C443" s="131"/>
      <c r="D443" s="131"/>
      <c r="E443" s="131"/>
      <c r="F443" s="131"/>
      <c r="G443" s="131"/>
      <c r="H443" s="120"/>
    </row>
    <row r="444" spans="1:8" s="130" customFormat="1" x14ac:dyDescent="0.2">
      <c r="A444" s="129"/>
      <c r="B444" s="129"/>
      <c r="C444" s="131"/>
      <c r="D444" s="131"/>
      <c r="E444" s="131"/>
      <c r="F444" s="131"/>
      <c r="G444" s="131"/>
      <c r="H444" s="120"/>
    </row>
    <row r="445" spans="1:8" s="130" customFormat="1" x14ac:dyDescent="0.2">
      <c r="A445" s="129"/>
      <c r="B445" s="129"/>
      <c r="C445" s="131"/>
      <c r="D445" s="131"/>
      <c r="E445" s="131"/>
      <c r="F445" s="131"/>
      <c r="G445" s="131"/>
      <c r="H445" s="120"/>
    </row>
    <row r="446" spans="1:8" s="130" customFormat="1" x14ac:dyDescent="0.2">
      <c r="A446" s="129"/>
      <c r="B446" s="129"/>
      <c r="C446" s="131"/>
      <c r="D446" s="131"/>
      <c r="E446" s="131"/>
      <c r="F446" s="131"/>
      <c r="G446" s="131"/>
      <c r="H446" s="120"/>
    </row>
    <row r="447" spans="1:8" s="130" customFormat="1" x14ac:dyDescent="0.2">
      <c r="A447" s="129"/>
      <c r="B447" s="129"/>
      <c r="C447" s="131"/>
      <c r="D447" s="131"/>
      <c r="E447" s="131"/>
      <c r="F447" s="131"/>
      <c r="G447" s="131"/>
      <c r="H447" s="120"/>
    </row>
    <row r="448" spans="1:8" s="130" customFormat="1" x14ac:dyDescent="0.2">
      <c r="A448" s="129"/>
      <c r="B448" s="129"/>
      <c r="C448" s="131"/>
      <c r="D448" s="131"/>
      <c r="E448" s="131"/>
      <c r="F448" s="131"/>
      <c r="G448" s="131"/>
      <c r="H448" s="120"/>
    </row>
    <row r="449" spans="1:8" s="130" customFormat="1" x14ac:dyDescent="0.2">
      <c r="A449" s="129"/>
      <c r="B449" s="129"/>
      <c r="C449" s="131"/>
      <c r="D449" s="131"/>
      <c r="E449" s="131"/>
      <c r="F449" s="131"/>
      <c r="G449" s="131"/>
      <c r="H449" s="120"/>
    </row>
    <row r="450" spans="1:8" s="130" customFormat="1" x14ac:dyDescent="0.2">
      <c r="A450" s="129"/>
      <c r="B450" s="129"/>
      <c r="C450" s="131"/>
      <c r="D450" s="131"/>
      <c r="E450" s="131"/>
      <c r="F450" s="131"/>
      <c r="G450" s="131"/>
      <c r="H450" s="120"/>
    </row>
    <row r="451" spans="1:8" s="130" customFormat="1" x14ac:dyDescent="0.2">
      <c r="A451" s="129"/>
      <c r="B451" s="129"/>
      <c r="C451" s="131"/>
      <c r="D451" s="131"/>
      <c r="E451" s="131"/>
      <c r="F451" s="131"/>
      <c r="G451" s="131"/>
      <c r="H451" s="120"/>
    </row>
    <row r="452" spans="1:8" s="130" customFormat="1" x14ac:dyDescent="0.2">
      <c r="A452" s="129"/>
      <c r="B452" s="129"/>
      <c r="C452" s="131"/>
      <c r="D452" s="131"/>
      <c r="E452" s="131"/>
      <c r="F452" s="131"/>
      <c r="G452" s="131"/>
      <c r="H452" s="120"/>
    </row>
    <row r="453" spans="1:8" s="130" customFormat="1" x14ac:dyDescent="0.2">
      <c r="A453" s="129"/>
      <c r="B453" s="129"/>
      <c r="C453" s="131"/>
      <c r="D453" s="131"/>
      <c r="E453" s="131"/>
      <c r="F453" s="131"/>
      <c r="G453" s="131"/>
      <c r="H453" s="120"/>
    </row>
    <row r="454" spans="1:8" s="130" customFormat="1" x14ac:dyDescent="0.2">
      <c r="A454" s="129"/>
      <c r="B454" s="129"/>
      <c r="C454" s="131"/>
      <c r="D454" s="131"/>
      <c r="E454" s="131"/>
      <c r="F454" s="131"/>
      <c r="G454" s="131"/>
      <c r="H454" s="120"/>
    </row>
    <row r="455" spans="1:8" s="130" customFormat="1" x14ac:dyDescent="0.2">
      <c r="A455" s="129"/>
      <c r="B455" s="129"/>
      <c r="C455" s="131"/>
      <c r="D455" s="131"/>
      <c r="E455" s="131"/>
      <c r="F455" s="131"/>
      <c r="G455" s="131"/>
      <c r="H455" s="120"/>
    </row>
    <row r="456" spans="1:8" s="130" customFormat="1" x14ac:dyDescent="0.2">
      <c r="A456" s="129"/>
      <c r="B456" s="129"/>
      <c r="C456" s="131"/>
      <c r="D456" s="131"/>
      <c r="E456" s="131"/>
      <c r="F456" s="131"/>
      <c r="G456" s="131"/>
      <c r="H456" s="120"/>
    </row>
    <row r="457" spans="1:8" s="130" customFormat="1" x14ac:dyDescent="0.2">
      <c r="A457" s="129"/>
      <c r="B457" s="129"/>
      <c r="C457" s="131"/>
      <c r="D457" s="131"/>
      <c r="E457" s="131"/>
      <c r="F457" s="131"/>
      <c r="G457" s="131"/>
      <c r="H457" s="120"/>
    </row>
    <row r="458" spans="1:8" s="130" customFormat="1" x14ac:dyDescent="0.2">
      <c r="A458" s="129"/>
      <c r="B458" s="129"/>
      <c r="C458" s="131"/>
      <c r="D458" s="131"/>
      <c r="E458" s="131"/>
      <c r="F458" s="131"/>
      <c r="G458" s="131"/>
      <c r="H458" s="120"/>
    </row>
    <row r="459" spans="1:8" s="130" customFormat="1" x14ac:dyDescent="0.2">
      <c r="A459" s="129"/>
      <c r="B459" s="129"/>
      <c r="C459" s="131"/>
      <c r="D459" s="131"/>
      <c r="E459" s="131"/>
      <c r="F459" s="131"/>
      <c r="G459" s="131"/>
      <c r="H459" s="120"/>
    </row>
    <row r="460" spans="1:8" s="130" customFormat="1" x14ac:dyDescent="0.2">
      <c r="A460" s="129"/>
      <c r="B460" s="129"/>
      <c r="C460" s="131"/>
      <c r="D460" s="131"/>
      <c r="E460" s="131"/>
      <c r="F460" s="131"/>
      <c r="G460" s="131"/>
      <c r="H460" s="120"/>
    </row>
    <row r="461" spans="1:8" s="130" customFormat="1" x14ac:dyDescent="0.2">
      <c r="A461" s="129"/>
      <c r="B461" s="129"/>
      <c r="C461" s="131"/>
      <c r="D461" s="131"/>
      <c r="E461" s="131"/>
      <c r="F461" s="131"/>
      <c r="G461" s="131"/>
      <c r="H461" s="120"/>
    </row>
    <row r="462" spans="1:8" s="130" customFormat="1" x14ac:dyDescent="0.2">
      <c r="A462" s="129"/>
      <c r="B462" s="129"/>
      <c r="C462" s="131"/>
      <c r="D462" s="131"/>
      <c r="E462" s="131"/>
      <c r="F462" s="131"/>
      <c r="G462" s="131"/>
      <c r="H462" s="120"/>
    </row>
    <row r="463" spans="1:8" s="130" customFormat="1" x14ac:dyDescent="0.2">
      <c r="A463" s="129"/>
      <c r="B463" s="129"/>
      <c r="C463" s="131"/>
      <c r="D463" s="131"/>
      <c r="E463" s="131"/>
      <c r="F463" s="131"/>
      <c r="G463" s="131"/>
      <c r="H463" s="120"/>
    </row>
    <row r="464" spans="1:8" s="130" customFormat="1" x14ac:dyDescent="0.2">
      <c r="A464" s="129"/>
      <c r="B464" s="129"/>
      <c r="C464" s="131"/>
      <c r="D464" s="131"/>
      <c r="E464" s="131"/>
      <c r="F464" s="131"/>
      <c r="G464" s="131"/>
      <c r="H464" s="120"/>
    </row>
    <row r="465" spans="1:8" s="130" customFormat="1" x14ac:dyDescent="0.2">
      <c r="A465" s="129"/>
      <c r="B465" s="129"/>
      <c r="C465" s="131"/>
      <c r="D465" s="131"/>
      <c r="E465" s="131"/>
      <c r="F465" s="131"/>
      <c r="G465" s="131"/>
      <c r="H465" s="120"/>
    </row>
    <row r="466" spans="1:8" s="130" customFormat="1" x14ac:dyDescent="0.2">
      <c r="A466" s="129"/>
      <c r="B466" s="129"/>
      <c r="C466" s="131"/>
      <c r="D466" s="131"/>
      <c r="E466" s="131"/>
      <c r="F466" s="131"/>
      <c r="G466" s="131"/>
      <c r="H466" s="120"/>
    </row>
    <row r="467" spans="1:8" s="130" customFormat="1" x14ac:dyDescent="0.2">
      <c r="A467" s="129"/>
      <c r="B467" s="129"/>
      <c r="C467" s="131"/>
      <c r="D467" s="131"/>
      <c r="E467" s="131"/>
      <c r="F467" s="131"/>
      <c r="G467" s="131"/>
      <c r="H467" s="120"/>
    </row>
    <row r="468" spans="1:8" s="130" customFormat="1" x14ac:dyDescent="0.2">
      <c r="A468" s="129"/>
      <c r="B468" s="129"/>
      <c r="C468" s="131"/>
      <c r="D468" s="131"/>
      <c r="E468" s="131"/>
      <c r="F468" s="131"/>
      <c r="G468" s="131"/>
      <c r="H468" s="120"/>
    </row>
    <row r="469" spans="1:8" s="130" customFormat="1" x14ac:dyDescent="0.2">
      <c r="A469" s="129"/>
      <c r="B469" s="129"/>
      <c r="C469" s="131"/>
      <c r="D469" s="131"/>
      <c r="E469" s="131"/>
      <c r="F469" s="131"/>
      <c r="G469" s="131"/>
      <c r="H469" s="120"/>
    </row>
    <row r="470" spans="1:8" s="130" customFormat="1" x14ac:dyDescent="0.2">
      <c r="A470" s="129"/>
      <c r="B470" s="129"/>
      <c r="C470" s="131"/>
      <c r="D470" s="131"/>
      <c r="E470" s="131"/>
      <c r="F470" s="131"/>
      <c r="G470" s="131"/>
      <c r="H470" s="120"/>
    </row>
    <row r="471" spans="1:8" s="130" customFormat="1" x14ac:dyDescent="0.2">
      <c r="A471" s="129"/>
      <c r="B471" s="129"/>
      <c r="C471" s="131"/>
      <c r="D471" s="131"/>
      <c r="E471" s="131"/>
      <c r="F471" s="131"/>
      <c r="G471" s="131"/>
      <c r="H471" s="120"/>
    </row>
    <row r="472" spans="1:8" s="130" customFormat="1" x14ac:dyDescent="0.2">
      <c r="A472" s="129"/>
      <c r="B472" s="129"/>
      <c r="C472" s="131"/>
      <c r="D472" s="131"/>
      <c r="E472" s="131"/>
      <c r="F472" s="131"/>
      <c r="G472" s="131"/>
      <c r="H472" s="120"/>
    </row>
    <row r="473" spans="1:8" s="130" customFormat="1" x14ac:dyDescent="0.2">
      <c r="A473" s="129"/>
      <c r="B473" s="129"/>
      <c r="C473" s="131"/>
      <c r="D473" s="131"/>
      <c r="E473" s="131"/>
      <c r="F473" s="131"/>
      <c r="G473" s="131"/>
      <c r="H473" s="120"/>
    </row>
    <row r="474" spans="1:8" s="130" customFormat="1" x14ac:dyDescent="0.2">
      <c r="A474" s="129"/>
      <c r="B474" s="129"/>
      <c r="C474" s="131"/>
      <c r="D474" s="131"/>
      <c r="E474" s="131"/>
      <c r="F474" s="131"/>
      <c r="G474" s="131"/>
      <c r="H474" s="120"/>
    </row>
    <row r="475" spans="1:8" s="130" customFormat="1" x14ac:dyDescent="0.2">
      <c r="A475" s="129"/>
      <c r="B475" s="129"/>
      <c r="C475" s="131"/>
      <c r="D475" s="131"/>
      <c r="E475" s="131"/>
      <c r="F475" s="131"/>
      <c r="G475" s="131"/>
      <c r="H475" s="120"/>
    </row>
    <row r="476" spans="1:8" s="130" customFormat="1" x14ac:dyDescent="0.2">
      <c r="A476" s="129"/>
      <c r="B476" s="129"/>
      <c r="C476" s="131"/>
      <c r="D476" s="131"/>
      <c r="E476" s="131"/>
      <c r="F476" s="131"/>
      <c r="G476" s="131"/>
      <c r="H476" s="120"/>
    </row>
    <row r="477" spans="1:8" s="130" customFormat="1" x14ac:dyDescent="0.2">
      <c r="A477" s="129"/>
      <c r="B477" s="129"/>
      <c r="C477" s="131"/>
      <c r="D477" s="131"/>
      <c r="E477" s="131"/>
      <c r="F477" s="131"/>
      <c r="G477" s="131"/>
      <c r="H477" s="120"/>
    </row>
    <row r="478" spans="1:8" s="130" customFormat="1" x14ac:dyDescent="0.2">
      <c r="A478" s="129"/>
      <c r="B478" s="129"/>
      <c r="C478" s="131"/>
      <c r="D478" s="131"/>
      <c r="E478" s="131"/>
      <c r="F478" s="131"/>
      <c r="G478" s="131"/>
      <c r="H478" s="120"/>
    </row>
    <row r="479" spans="1:8" s="130" customFormat="1" x14ac:dyDescent="0.2">
      <c r="A479" s="129"/>
      <c r="B479" s="129"/>
      <c r="C479" s="131"/>
      <c r="D479" s="131"/>
      <c r="E479" s="131"/>
      <c r="F479" s="131"/>
      <c r="G479" s="131"/>
      <c r="H479" s="120"/>
    </row>
    <row r="480" spans="1:8" s="130" customFormat="1" x14ac:dyDescent="0.2">
      <c r="A480" s="129"/>
      <c r="B480" s="129"/>
      <c r="C480" s="131"/>
      <c r="D480" s="131"/>
      <c r="E480" s="131"/>
      <c r="F480" s="131"/>
      <c r="G480" s="131"/>
      <c r="H480" s="120"/>
    </row>
    <row r="481" spans="1:8" s="130" customFormat="1" x14ac:dyDescent="0.2">
      <c r="A481" s="129"/>
      <c r="B481" s="129"/>
      <c r="C481" s="131"/>
      <c r="D481" s="131"/>
      <c r="E481" s="131"/>
      <c r="F481" s="131"/>
      <c r="G481" s="131"/>
      <c r="H481" s="120"/>
    </row>
  </sheetData>
  <sheetProtection password="B7F3" sheet="1" objects="1" scenarios="1"/>
  <mergeCells count="47">
    <mergeCell ref="A1:C1"/>
    <mergeCell ref="B25:H25"/>
    <mergeCell ref="A22:A23"/>
    <mergeCell ref="A18:A19"/>
    <mergeCell ref="A17:H17"/>
    <mergeCell ref="B18:H18"/>
    <mergeCell ref="A21:H21"/>
    <mergeCell ref="B22:H22"/>
    <mergeCell ref="B4:H4"/>
    <mergeCell ref="A5:A8"/>
    <mergeCell ref="C11:H11"/>
    <mergeCell ref="A11:A14"/>
    <mergeCell ref="D1:H1"/>
    <mergeCell ref="D8:H8"/>
    <mergeCell ref="D16:H16"/>
    <mergeCell ref="C63:H63"/>
    <mergeCell ref="C66:H66"/>
    <mergeCell ref="H6:H7"/>
    <mergeCell ref="H19:H20"/>
    <mergeCell ref="C9:H9"/>
    <mergeCell ref="C10:H10"/>
    <mergeCell ref="C31:H31"/>
    <mergeCell ref="C30:H30"/>
    <mergeCell ref="C32:H32"/>
    <mergeCell ref="C61:H61"/>
    <mergeCell ref="C60:H60"/>
    <mergeCell ref="C62:H62"/>
    <mergeCell ref="C35:H35"/>
    <mergeCell ref="D56:H56"/>
    <mergeCell ref="D57:H57"/>
    <mergeCell ref="C34:H34"/>
    <mergeCell ref="A64:A65"/>
    <mergeCell ref="C36:H36"/>
    <mergeCell ref="C37:H37"/>
    <mergeCell ref="C38:H38"/>
    <mergeCell ref="C39:H39"/>
    <mergeCell ref="C40:H40"/>
    <mergeCell ref="B59:H59"/>
    <mergeCell ref="A53:H53"/>
    <mergeCell ref="B48:H48"/>
    <mergeCell ref="A42:A49"/>
    <mergeCell ref="A41:H41"/>
    <mergeCell ref="B46:H46"/>
    <mergeCell ref="H42:H45"/>
    <mergeCell ref="C55:H55"/>
    <mergeCell ref="C58:H58"/>
    <mergeCell ref="C54:H54"/>
  </mergeCells>
  <hyperlinks>
    <hyperlink ref="C31:H31" location="PR_Cases" display="PR_Cases"/>
  </hyperlinks>
  <pageMargins left="0.74803149606299213" right="0.43307086614173229" top="0.98425196850393704" bottom="0.51181102362204722" header="0.51181102362204722" footer="0.51181102362204722"/>
  <pageSetup paperSize="9" scale="74" fitToHeight="8" orientation="landscape" horizontalDpi="4294967293" r:id="rId1"/>
  <headerFooter alignWithMargins="0">
    <oddHeader>&amp;L&amp;"Arial,Fet"Alfa Laval Sustainability GRI Report and Cross Reference 2013:              ENVIRONMENT - Other Sites with Workshops   Page &amp;P of &amp;N&amp;R&amp;"Arial,Fet"Published 4 April 2014</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37"/>
  <sheetViews>
    <sheetView showGridLines="0" showRowColHeaders="0" zoomScaleNormal="100" workbookViewId="0">
      <pane ySplit="3" topLeftCell="A4" activePane="bottomLeft" state="frozen"/>
      <selection activeCell="P26" sqref="P26"/>
      <selection pane="bottomLeft" activeCell="A75" sqref="A75"/>
    </sheetView>
  </sheetViews>
  <sheetFormatPr defaultRowHeight="12.75" x14ac:dyDescent="0.2"/>
  <cols>
    <col min="1" max="1" width="12.42578125" style="132" customWidth="1"/>
    <col min="2" max="2" width="26" style="132" customWidth="1"/>
    <col min="3" max="7" width="6.7109375" style="134" customWidth="1"/>
    <col min="8" max="8" width="7.140625" style="134" customWidth="1"/>
    <col min="9" max="12" width="9.42578125" style="137" customWidth="1"/>
    <col min="13" max="13" width="46.140625" style="137" customWidth="1"/>
    <col min="14" max="14" width="10.85546875" style="133" bestFit="1" customWidth="1"/>
    <col min="15" max="16" width="10" style="133" bestFit="1" customWidth="1"/>
    <col min="17" max="16384" width="9.140625" style="133"/>
  </cols>
  <sheetData>
    <row r="1" spans="1:15" s="107" customFormat="1" ht="37.5" customHeight="1" x14ac:dyDescent="0.3">
      <c r="A1" s="794" t="s">
        <v>546</v>
      </c>
      <c r="B1" s="795"/>
      <c r="C1" s="795"/>
      <c r="D1" s="795"/>
      <c r="E1" s="795"/>
      <c r="F1" s="795"/>
      <c r="G1" s="795"/>
      <c r="H1" s="796"/>
      <c r="I1" s="796"/>
      <c r="J1" s="796"/>
      <c r="K1" s="796"/>
      <c r="L1" s="796"/>
      <c r="M1" s="797"/>
    </row>
    <row r="2" spans="1:15" s="111" customFormat="1" ht="10.5" customHeight="1" x14ac:dyDescent="0.25">
      <c r="A2" s="108"/>
      <c r="B2" s="109"/>
      <c r="C2" s="110"/>
      <c r="D2" s="220"/>
      <c r="E2" s="220"/>
      <c r="F2" s="220"/>
      <c r="G2" s="220"/>
      <c r="H2" s="220"/>
    </row>
    <row r="3" spans="1:15" s="112" customFormat="1" ht="27" customHeight="1" x14ac:dyDescent="0.2">
      <c r="A3" s="214" t="s">
        <v>155</v>
      </c>
      <c r="B3" s="61" t="s">
        <v>184</v>
      </c>
      <c r="C3" s="61" t="s">
        <v>46</v>
      </c>
      <c r="D3" s="61">
        <v>2014</v>
      </c>
      <c r="E3" s="61">
        <v>2013</v>
      </c>
      <c r="F3" s="61">
        <v>2012</v>
      </c>
      <c r="G3" s="61">
        <v>2011</v>
      </c>
      <c r="H3" s="61">
        <v>2010</v>
      </c>
      <c r="I3" s="61">
        <v>2009</v>
      </c>
      <c r="J3" s="61">
        <v>2008</v>
      </c>
      <c r="K3" s="61">
        <v>2007</v>
      </c>
      <c r="L3" s="61">
        <v>2006</v>
      </c>
      <c r="M3" s="61" t="s">
        <v>298</v>
      </c>
    </row>
    <row r="4" spans="1:15" s="321" customFormat="1" ht="34.5" customHeight="1" x14ac:dyDescent="0.2">
      <c r="A4" s="734" t="s">
        <v>646</v>
      </c>
      <c r="B4" s="701"/>
      <c r="C4" s="798" t="s">
        <v>672</v>
      </c>
      <c r="D4" s="799"/>
      <c r="E4" s="700"/>
      <c r="F4" s="700"/>
      <c r="G4" s="700"/>
      <c r="H4" s="700"/>
      <c r="I4" s="700"/>
      <c r="J4" s="700"/>
      <c r="K4" s="700"/>
      <c r="L4" s="700"/>
      <c r="M4" s="800"/>
    </row>
    <row r="5" spans="1:15" s="260" customFormat="1" ht="73.5" customHeight="1" x14ac:dyDescent="0.2">
      <c r="A5" s="812" t="s">
        <v>645</v>
      </c>
      <c r="B5" s="627"/>
      <c r="C5" s="805" t="s">
        <v>794</v>
      </c>
      <c r="D5" s="806"/>
      <c r="E5" s="806"/>
      <c r="F5" s="807"/>
      <c r="G5" s="807"/>
      <c r="H5" s="807"/>
      <c r="I5" s="807"/>
      <c r="J5" s="807"/>
      <c r="K5" s="807"/>
      <c r="L5" s="807"/>
      <c r="M5" s="462" t="s">
        <v>793</v>
      </c>
    </row>
    <row r="6" spans="1:15" customFormat="1" ht="43.5" customHeight="1" x14ac:dyDescent="0.2">
      <c r="A6" s="823" t="s">
        <v>100</v>
      </c>
      <c r="B6" s="675" t="s">
        <v>61</v>
      </c>
      <c r="C6" s="628"/>
      <c r="D6" s="628"/>
      <c r="E6" s="628"/>
      <c r="F6" s="628"/>
      <c r="G6" s="628"/>
      <c r="H6" s="628"/>
      <c r="I6" s="628"/>
      <c r="J6" s="628"/>
      <c r="K6" s="628"/>
      <c r="L6" s="628"/>
      <c r="M6" s="819"/>
    </row>
    <row r="7" spans="1:15" customFormat="1" ht="66.75" customHeight="1" x14ac:dyDescent="0.2">
      <c r="A7" s="684"/>
      <c r="B7" s="329" t="s">
        <v>795</v>
      </c>
      <c r="C7" s="808" t="s">
        <v>647</v>
      </c>
      <c r="D7" s="809"/>
      <c r="E7" s="809"/>
      <c r="F7" s="810"/>
      <c r="G7" s="810"/>
      <c r="H7" s="810"/>
      <c r="I7" s="810"/>
      <c r="J7" s="810"/>
      <c r="K7" s="810"/>
      <c r="L7" s="810"/>
      <c r="M7" s="811"/>
    </row>
    <row r="8" spans="1:15" customFormat="1" ht="156" customHeight="1" x14ac:dyDescent="0.2">
      <c r="A8" s="684"/>
      <c r="B8" s="724" t="s">
        <v>616</v>
      </c>
      <c r="C8" s="801" t="s">
        <v>617</v>
      </c>
      <c r="D8" s="802"/>
      <c r="E8" s="802"/>
      <c r="F8" s="803"/>
      <c r="G8" s="803"/>
      <c r="H8" s="803"/>
      <c r="I8" s="803"/>
      <c r="J8" s="803"/>
      <c r="K8" s="803"/>
      <c r="L8" s="803"/>
      <c r="M8" s="804"/>
    </row>
    <row r="9" spans="1:15" customFormat="1" ht="21.75" customHeight="1" x14ac:dyDescent="0.2">
      <c r="A9" s="684"/>
      <c r="B9" s="719"/>
      <c r="C9" s="815" t="s">
        <v>642</v>
      </c>
      <c r="D9" s="816"/>
      <c r="E9" s="816"/>
      <c r="F9" s="817"/>
      <c r="G9" s="817"/>
      <c r="H9" s="817"/>
      <c r="I9" s="817"/>
      <c r="J9" s="817"/>
      <c r="K9" s="817"/>
      <c r="L9" s="817"/>
      <c r="M9" s="818"/>
    </row>
    <row r="10" spans="1:15" customFormat="1" ht="45" x14ac:dyDescent="0.2">
      <c r="A10" s="684"/>
      <c r="B10" s="848" t="s">
        <v>358</v>
      </c>
      <c r="C10" s="850" t="s">
        <v>88</v>
      </c>
      <c r="D10" s="511">
        <v>76</v>
      </c>
      <c r="E10" s="345">
        <v>35</v>
      </c>
      <c r="F10" s="345">
        <v>21</v>
      </c>
      <c r="G10" s="345">
        <v>26</v>
      </c>
      <c r="H10" s="345">
        <v>23</v>
      </c>
      <c r="I10" s="345">
        <v>19</v>
      </c>
      <c r="J10" s="345">
        <v>20</v>
      </c>
      <c r="K10" s="842" t="s">
        <v>367</v>
      </c>
      <c r="L10" s="843"/>
      <c r="M10" s="382" t="s">
        <v>446</v>
      </c>
      <c r="N10" s="334"/>
    </row>
    <row r="11" spans="1:15" customFormat="1" x14ac:dyDescent="0.2">
      <c r="A11" s="684"/>
      <c r="B11" s="849"/>
      <c r="C11" s="851"/>
      <c r="D11" s="512"/>
      <c r="E11" s="347"/>
      <c r="F11" s="347"/>
      <c r="G11" s="347"/>
      <c r="H11" s="347"/>
      <c r="I11" s="347"/>
      <c r="J11" s="347"/>
      <c r="K11" s="348"/>
      <c r="L11" s="349"/>
      <c r="M11" s="478" t="s">
        <v>447</v>
      </c>
      <c r="N11" s="334"/>
    </row>
    <row r="12" spans="1:15" customFormat="1" ht="67.5" x14ac:dyDescent="0.2">
      <c r="A12" s="684"/>
      <c r="B12" s="113" t="s">
        <v>359</v>
      </c>
      <c r="C12" s="409" t="s">
        <v>88</v>
      </c>
      <c r="D12" s="510">
        <v>71</v>
      </c>
      <c r="E12" s="346">
        <v>11</v>
      </c>
      <c r="F12" s="345">
        <v>8</v>
      </c>
      <c r="G12" s="345">
        <v>14</v>
      </c>
      <c r="H12" s="350">
        <v>18</v>
      </c>
      <c r="I12" s="350">
        <v>10</v>
      </c>
      <c r="J12" s="350">
        <v>10</v>
      </c>
      <c r="K12" s="844" t="s">
        <v>367</v>
      </c>
      <c r="L12" s="845"/>
      <c r="M12" s="381" t="s">
        <v>817</v>
      </c>
      <c r="N12" s="334"/>
    </row>
    <row r="13" spans="1:15" customFormat="1" ht="56.25" x14ac:dyDescent="0.2">
      <c r="A13" s="684"/>
      <c r="B13" s="113" t="s">
        <v>364</v>
      </c>
      <c r="C13" s="332" t="s">
        <v>88</v>
      </c>
      <c r="D13" s="511">
        <v>68</v>
      </c>
      <c r="E13" s="345">
        <v>9</v>
      </c>
      <c r="F13" s="345">
        <v>4</v>
      </c>
      <c r="G13" s="345">
        <v>13</v>
      </c>
      <c r="H13" s="350">
        <v>17</v>
      </c>
      <c r="I13" s="350">
        <v>10</v>
      </c>
      <c r="J13" s="350">
        <v>10</v>
      </c>
      <c r="K13" s="844" t="s">
        <v>367</v>
      </c>
      <c r="L13" s="845"/>
      <c r="M13" s="381" t="s">
        <v>818</v>
      </c>
      <c r="N13" s="334"/>
      <c r="O13" s="335"/>
    </row>
    <row r="14" spans="1:15" customFormat="1" ht="103.5" customHeight="1" x14ac:dyDescent="0.2">
      <c r="A14" s="684"/>
      <c r="B14" s="113" t="s">
        <v>669</v>
      </c>
      <c r="C14" s="216" t="s">
        <v>363</v>
      </c>
      <c r="D14" s="511" t="s">
        <v>816</v>
      </c>
      <c r="E14" s="345" t="s">
        <v>718</v>
      </c>
      <c r="F14" s="345" t="s">
        <v>620</v>
      </c>
      <c r="G14" s="345" t="s">
        <v>667</v>
      </c>
      <c r="H14" s="350" t="s">
        <v>365</v>
      </c>
      <c r="I14" s="350" t="s">
        <v>366</v>
      </c>
      <c r="J14" s="350" t="s">
        <v>668</v>
      </c>
      <c r="K14" s="844" t="s">
        <v>367</v>
      </c>
      <c r="L14" s="845"/>
      <c r="M14" s="381" t="s">
        <v>819</v>
      </c>
    </row>
    <row r="15" spans="1:15" customFormat="1" ht="45" x14ac:dyDescent="0.2">
      <c r="A15" s="684"/>
      <c r="B15" s="113" t="s">
        <v>360</v>
      </c>
      <c r="C15" s="216" t="s">
        <v>88</v>
      </c>
      <c r="D15" s="511">
        <v>0</v>
      </c>
      <c r="E15" s="345">
        <v>0</v>
      </c>
      <c r="F15" s="345">
        <v>0</v>
      </c>
      <c r="G15" s="345">
        <v>0</v>
      </c>
      <c r="H15" s="350">
        <v>1</v>
      </c>
      <c r="I15" s="350">
        <v>0</v>
      </c>
      <c r="J15" s="350">
        <v>0</v>
      </c>
      <c r="K15" s="844" t="s">
        <v>367</v>
      </c>
      <c r="L15" s="845"/>
      <c r="M15" s="846" t="s">
        <v>506</v>
      </c>
    </row>
    <row r="16" spans="1:15" customFormat="1" ht="75.75" customHeight="1" x14ac:dyDescent="0.2">
      <c r="A16" s="684"/>
      <c r="B16" s="113" t="s">
        <v>361</v>
      </c>
      <c r="C16" s="216" t="s">
        <v>363</v>
      </c>
      <c r="D16" s="511">
        <v>0</v>
      </c>
      <c r="E16" s="345">
        <v>0</v>
      </c>
      <c r="F16" s="345">
        <v>0</v>
      </c>
      <c r="G16" s="345">
        <v>0</v>
      </c>
      <c r="H16" s="350">
        <v>25</v>
      </c>
      <c r="I16" s="350">
        <v>0</v>
      </c>
      <c r="J16" s="350">
        <v>0</v>
      </c>
      <c r="K16" s="844" t="s">
        <v>367</v>
      </c>
      <c r="L16" s="845"/>
      <c r="M16" s="847"/>
    </row>
    <row r="17" spans="1:16" customFormat="1" ht="61.5" customHeight="1" x14ac:dyDescent="0.2">
      <c r="A17" s="684"/>
      <c r="B17" s="724"/>
      <c r="C17" s="852"/>
      <c r="D17" s="824" t="s">
        <v>673</v>
      </c>
      <c r="E17" s="825"/>
      <c r="F17" s="825"/>
      <c r="G17" s="825"/>
      <c r="H17" s="825"/>
      <c r="I17" s="825"/>
      <c r="J17" s="825"/>
      <c r="K17" s="825"/>
      <c r="L17" s="825"/>
      <c r="M17" s="826"/>
    </row>
    <row r="18" spans="1:16" customFormat="1" ht="17.25" customHeight="1" x14ac:dyDescent="0.2">
      <c r="A18" s="328"/>
      <c r="B18" s="719"/>
      <c r="C18" s="853"/>
      <c r="D18" s="827" t="s">
        <v>670</v>
      </c>
      <c r="E18" s="828"/>
      <c r="F18" s="828"/>
      <c r="G18" s="828"/>
      <c r="H18" s="828"/>
      <c r="I18" s="828"/>
      <c r="J18" s="828"/>
      <c r="K18" s="828"/>
      <c r="L18" s="828"/>
      <c r="M18" s="829"/>
    </row>
    <row r="19" spans="1:16" customFormat="1" x14ac:dyDescent="0.2">
      <c r="A19" s="2"/>
      <c r="B19" s="2"/>
      <c r="C19" s="2"/>
      <c r="D19" s="2"/>
      <c r="E19" s="2"/>
      <c r="F19" s="2"/>
      <c r="G19" s="2"/>
      <c r="M19" s="473"/>
    </row>
    <row r="20" spans="1:16" s="123" customFormat="1" ht="31.5" customHeight="1" x14ac:dyDescent="0.2">
      <c r="A20" s="724" t="s">
        <v>84</v>
      </c>
      <c r="B20" s="686" t="s">
        <v>85</v>
      </c>
      <c r="C20" s="692"/>
      <c r="D20" s="692"/>
      <c r="E20" s="692"/>
      <c r="F20" s="692"/>
      <c r="G20" s="692"/>
      <c r="H20" s="692"/>
      <c r="I20" s="692"/>
      <c r="J20" s="692"/>
      <c r="K20" s="692"/>
      <c r="L20" s="626"/>
      <c r="M20" s="627"/>
    </row>
    <row r="21" spans="1:16" s="123" customFormat="1" ht="31.5" customHeight="1" x14ac:dyDescent="0.2">
      <c r="A21" s="784"/>
      <c r="B21" s="119" t="s">
        <v>448</v>
      </c>
      <c r="C21" s="185" t="s">
        <v>693</v>
      </c>
      <c r="D21" s="513">
        <v>1750</v>
      </c>
      <c r="E21" s="345">
        <v>1703</v>
      </c>
      <c r="F21" s="351">
        <v>1737</v>
      </c>
      <c r="G21" s="351">
        <v>1731</v>
      </c>
      <c r="H21" s="351">
        <v>1619</v>
      </c>
      <c r="I21" s="351">
        <v>1613</v>
      </c>
      <c r="J21" s="351">
        <v>1643</v>
      </c>
      <c r="K21" s="351">
        <v>1600</v>
      </c>
      <c r="L21" s="813" t="s">
        <v>507</v>
      </c>
      <c r="M21" s="814"/>
      <c r="O21" s="412"/>
    </row>
    <row r="22" spans="1:16" s="123" customFormat="1" ht="39" customHeight="1" x14ac:dyDescent="0.2">
      <c r="A22" s="784"/>
      <c r="B22" s="119" t="s">
        <v>449</v>
      </c>
      <c r="C22" s="185" t="s">
        <v>450</v>
      </c>
      <c r="D22" s="514">
        <v>180</v>
      </c>
      <c r="E22" s="345">
        <v>180</v>
      </c>
      <c r="F22" s="351">
        <v>180</v>
      </c>
      <c r="G22" s="351">
        <v>180</v>
      </c>
      <c r="H22" s="351">
        <v>200</v>
      </c>
      <c r="I22" s="351">
        <v>200</v>
      </c>
      <c r="J22" s="351">
        <v>200</v>
      </c>
      <c r="K22" s="351" t="s">
        <v>451</v>
      </c>
      <c r="L22" s="813" t="s">
        <v>455</v>
      </c>
      <c r="M22" s="814"/>
      <c r="O22" s="412"/>
    </row>
    <row r="23" spans="1:16" s="123" customFormat="1" ht="31.5" customHeight="1" x14ac:dyDescent="0.2">
      <c r="A23" s="784"/>
      <c r="B23" s="119" t="s">
        <v>452</v>
      </c>
      <c r="C23" s="185" t="s">
        <v>453</v>
      </c>
      <c r="D23" s="514">
        <v>55</v>
      </c>
      <c r="E23" s="345">
        <v>56</v>
      </c>
      <c r="F23" s="351">
        <v>57.6</v>
      </c>
      <c r="G23" s="351">
        <v>55.3</v>
      </c>
      <c r="H23" s="351">
        <v>52.4</v>
      </c>
      <c r="I23" s="351">
        <v>50.7</v>
      </c>
      <c r="J23" s="351">
        <v>52.8</v>
      </c>
      <c r="K23" s="351">
        <v>51.4</v>
      </c>
      <c r="L23" s="855"/>
      <c r="M23" s="814"/>
      <c r="O23" s="412"/>
    </row>
    <row r="24" spans="1:16" s="123" customFormat="1" ht="93.75" customHeight="1" x14ac:dyDescent="0.2">
      <c r="A24" s="784"/>
      <c r="B24" s="119" t="s">
        <v>96</v>
      </c>
      <c r="C24" s="114" t="s">
        <v>94</v>
      </c>
      <c r="D24" s="513">
        <v>8086</v>
      </c>
      <c r="E24" s="345">
        <v>8808</v>
      </c>
      <c r="F24" s="351">
        <v>9534</v>
      </c>
      <c r="G24" s="351">
        <v>9350</v>
      </c>
      <c r="H24" s="351">
        <v>9200</v>
      </c>
      <c r="I24" s="351">
        <v>9100</v>
      </c>
      <c r="J24" s="351">
        <v>9700</v>
      </c>
      <c r="K24" s="351">
        <v>9600</v>
      </c>
      <c r="L24" s="813" t="s">
        <v>470</v>
      </c>
      <c r="M24" s="814"/>
      <c r="O24" s="412"/>
    </row>
    <row r="25" spans="1:16" s="123" customFormat="1" ht="45" customHeight="1" x14ac:dyDescent="0.2">
      <c r="A25" s="784"/>
      <c r="B25" s="119" t="s">
        <v>95</v>
      </c>
      <c r="C25" s="124" t="s">
        <v>97</v>
      </c>
      <c r="D25" s="514">
        <v>147.69999999999999</v>
      </c>
      <c r="E25" s="345">
        <v>158</v>
      </c>
      <c r="F25" s="351">
        <v>165</v>
      </c>
      <c r="G25" s="351">
        <v>169</v>
      </c>
      <c r="H25" s="351">
        <v>175</v>
      </c>
      <c r="I25" s="351">
        <v>179</v>
      </c>
      <c r="J25" s="351">
        <v>184</v>
      </c>
      <c r="K25" s="351">
        <v>186</v>
      </c>
      <c r="L25" s="813" t="s">
        <v>454</v>
      </c>
      <c r="M25" s="814"/>
      <c r="O25" s="412"/>
    </row>
    <row r="26" spans="1:16" s="123" customFormat="1" ht="87.75" customHeight="1" x14ac:dyDescent="0.2">
      <c r="A26" s="782"/>
      <c r="B26" s="119" t="s">
        <v>98</v>
      </c>
      <c r="C26" s="114" t="s">
        <v>94</v>
      </c>
      <c r="D26" s="830" t="s">
        <v>784</v>
      </c>
      <c r="E26" s="831"/>
      <c r="F26" s="831"/>
      <c r="G26" s="831"/>
      <c r="H26" s="831"/>
      <c r="I26" s="831"/>
      <c r="J26" s="831"/>
      <c r="K26" s="831"/>
      <c r="L26" s="831"/>
      <c r="M26" s="832"/>
      <c r="N26" s="244"/>
      <c r="O26" s="412"/>
      <c r="P26" s="272"/>
    </row>
    <row r="27" spans="1:16" s="123" customFormat="1" ht="22.5" customHeight="1" x14ac:dyDescent="0.2">
      <c r="A27" s="152" t="s">
        <v>86</v>
      </c>
      <c r="B27" s="121" t="s">
        <v>87</v>
      </c>
      <c r="C27" s="116"/>
      <c r="D27" s="820" t="s">
        <v>275</v>
      </c>
      <c r="E27" s="821"/>
      <c r="F27" s="821"/>
      <c r="G27" s="821"/>
      <c r="H27" s="821"/>
      <c r="I27" s="821"/>
      <c r="J27" s="821"/>
      <c r="K27" s="821"/>
      <c r="L27" s="821"/>
      <c r="M27" s="822"/>
      <c r="O27" s="412"/>
    </row>
    <row r="28" spans="1:16" s="126" customFormat="1" ht="11.25" x14ac:dyDescent="0.2">
      <c r="A28" s="125"/>
      <c r="B28" s="125"/>
      <c r="C28" s="127"/>
      <c r="D28" s="127"/>
      <c r="E28" s="127"/>
      <c r="F28" s="127"/>
      <c r="G28" s="127"/>
      <c r="H28" s="127"/>
      <c r="I28" s="128"/>
      <c r="J28" s="128"/>
      <c r="K28" s="128"/>
      <c r="L28" s="128"/>
      <c r="M28" s="475"/>
    </row>
    <row r="29" spans="1:16" s="128" customFormat="1" ht="191.25" customHeight="1" x14ac:dyDescent="0.2">
      <c r="A29" s="344" t="s">
        <v>629</v>
      </c>
      <c r="B29" s="344" t="s">
        <v>674</v>
      </c>
      <c r="C29" s="344" t="s">
        <v>363</v>
      </c>
      <c r="D29" s="515">
        <v>64</v>
      </c>
      <c r="E29" s="445">
        <v>66</v>
      </c>
      <c r="F29" s="445">
        <v>69</v>
      </c>
      <c r="G29" s="445">
        <v>67</v>
      </c>
      <c r="H29" s="445">
        <v>65</v>
      </c>
      <c r="I29" s="830" t="s">
        <v>820</v>
      </c>
      <c r="J29" s="803"/>
      <c r="K29" s="803"/>
      <c r="L29" s="803"/>
      <c r="M29" s="804"/>
    </row>
    <row r="30" spans="1:16" s="130" customFormat="1" x14ac:dyDescent="0.2">
      <c r="A30" s="199"/>
      <c r="B30" s="129"/>
      <c r="C30" s="131"/>
      <c r="D30" s="131"/>
      <c r="E30" s="131"/>
      <c r="F30" s="131"/>
      <c r="G30" s="131"/>
      <c r="H30" s="131"/>
      <c r="I30" s="120"/>
      <c r="J30" s="120"/>
      <c r="K30" s="120"/>
      <c r="L30" s="120"/>
      <c r="M30" s="474"/>
    </row>
    <row r="31" spans="1:16" s="130" customFormat="1" ht="33.75" customHeight="1" x14ac:dyDescent="0.2">
      <c r="A31" s="476"/>
      <c r="B31" s="812" t="s">
        <v>671</v>
      </c>
      <c r="C31" s="854"/>
      <c r="D31" s="854"/>
      <c r="E31" s="854"/>
      <c r="F31" s="854"/>
      <c r="G31" s="854"/>
      <c r="H31" s="854"/>
      <c r="I31" s="854"/>
      <c r="J31" s="854"/>
      <c r="K31" s="854"/>
      <c r="L31" s="854"/>
      <c r="M31" s="638"/>
    </row>
    <row r="32" spans="1:16" s="130" customFormat="1" ht="51.75" customHeight="1" x14ac:dyDescent="0.2">
      <c r="A32" s="200"/>
      <c r="B32" s="479" t="s">
        <v>456</v>
      </c>
      <c r="C32" s="833" t="s">
        <v>508</v>
      </c>
      <c r="D32" s="834"/>
      <c r="E32" s="834"/>
      <c r="F32" s="834"/>
      <c r="G32" s="834"/>
      <c r="H32" s="834"/>
      <c r="I32" s="834"/>
      <c r="J32" s="834"/>
      <c r="K32" s="834"/>
      <c r="L32" s="834"/>
      <c r="M32" s="835"/>
    </row>
    <row r="33" spans="1:13" s="130" customFormat="1" ht="37.5" customHeight="1" x14ac:dyDescent="0.2">
      <c r="A33" s="200"/>
      <c r="B33" s="479" t="s">
        <v>350</v>
      </c>
      <c r="C33" s="836"/>
      <c r="D33" s="837"/>
      <c r="E33" s="837"/>
      <c r="F33" s="837"/>
      <c r="G33" s="837"/>
      <c r="H33" s="837"/>
      <c r="I33" s="837"/>
      <c r="J33" s="837"/>
      <c r="K33" s="837"/>
      <c r="L33" s="837"/>
      <c r="M33" s="838"/>
    </row>
    <row r="34" spans="1:13" s="130" customFormat="1" ht="90" x14ac:dyDescent="0.2">
      <c r="A34" s="200"/>
      <c r="B34" s="479" t="s">
        <v>457</v>
      </c>
      <c r="C34" s="836"/>
      <c r="D34" s="837"/>
      <c r="E34" s="837"/>
      <c r="F34" s="837"/>
      <c r="G34" s="837"/>
      <c r="H34" s="837"/>
      <c r="I34" s="837"/>
      <c r="J34" s="837"/>
      <c r="K34" s="837"/>
      <c r="L34" s="837"/>
      <c r="M34" s="838"/>
    </row>
    <row r="35" spans="1:13" s="130" customFormat="1" ht="70.5" customHeight="1" x14ac:dyDescent="0.2">
      <c r="A35" s="200"/>
      <c r="B35" s="479" t="s">
        <v>351</v>
      </c>
      <c r="C35" s="836"/>
      <c r="D35" s="837"/>
      <c r="E35" s="837"/>
      <c r="F35" s="837"/>
      <c r="G35" s="837"/>
      <c r="H35" s="837"/>
      <c r="I35" s="837"/>
      <c r="J35" s="837"/>
      <c r="K35" s="837"/>
      <c r="L35" s="837"/>
      <c r="M35" s="838"/>
    </row>
    <row r="36" spans="1:13" s="130" customFormat="1" ht="70.5" customHeight="1" x14ac:dyDescent="0.2">
      <c r="A36" s="477"/>
      <c r="B36" s="479" t="s">
        <v>509</v>
      </c>
      <c r="C36" s="839"/>
      <c r="D36" s="840"/>
      <c r="E36" s="840"/>
      <c r="F36" s="840"/>
      <c r="G36" s="840"/>
      <c r="H36" s="840"/>
      <c r="I36" s="840"/>
      <c r="J36" s="840"/>
      <c r="K36" s="840"/>
      <c r="L36" s="840"/>
      <c r="M36" s="841"/>
    </row>
    <row r="37" spans="1:13" s="130" customFormat="1" x14ac:dyDescent="0.2">
      <c r="A37" s="129"/>
      <c r="B37" s="129"/>
      <c r="C37" s="131"/>
      <c r="D37" s="131"/>
      <c r="E37" s="131"/>
      <c r="F37" s="131"/>
      <c r="G37" s="131"/>
      <c r="H37" s="131"/>
      <c r="I37" s="120"/>
      <c r="J37" s="120"/>
      <c r="K37" s="120"/>
      <c r="L37" s="120"/>
      <c r="M37" s="120"/>
    </row>
    <row r="38" spans="1:13" s="130" customFormat="1" x14ac:dyDescent="0.2">
      <c r="A38" s="129"/>
      <c r="B38" s="129"/>
      <c r="C38" s="131"/>
      <c r="D38" s="131"/>
      <c r="E38" s="131"/>
      <c r="F38" s="131"/>
      <c r="G38" s="131"/>
      <c r="H38" s="131"/>
      <c r="I38" s="120"/>
      <c r="J38" s="120"/>
      <c r="K38" s="120"/>
      <c r="L38" s="120"/>
      <c r="M38" s="120"/>
    </row>
    <row r="39" spans="1:13" s="130" customFormat="1" x14ac:dyDescent="0.2">
      <c r="A39" s="129"/>
      <c r="B39" s="129"/>
      <c r="C39" s="131"/>
      <c r="D39" s="131"/>
      <c r="E39" s="131"/>
      <c r="F39" s="131"/>
      <c r="G39" s="131"/>
      <c r="H39" s="131"/>
      <c r="I39" s="120"/>
      <c r="J39" s="120"/>
      <c r="K39" s="120"/>
      <c r="L39" s="120"/>
      <c r="M39" s="120"/>
    </row>
    <row r="40" spans="1:13" s="130" customFormat="1" x14ac:dyDescent="0.2">
      <c r="A40" s="129"/>
      <c r="B40" s="129"/>
      <c r="C40" s="131"/>
      <c r="D40" s="131"/>
      <c r="E40" s="131"/>
      <c r="F40" s="131"/>
      <c r="G40" s="131"/>
      <c r="H40" s="131"/>
      <c r="I40" s="120"/>
      <c r="J40" s="120"/>
      <c r="K40" s="120"/>
      <c r="L40" s="120"/>
      <c r="M40" s="120"/>
    </row>
    <row r="41" spans="1:13" s="130" customFormat="1" x14ac:dyDescent="0.2">
      <c r="A41" s="129"/>
      <c r="B41" s="129"/>
      <c r="C41" s="131"/>
      <c r="D41" s="131"/>
      <c r="E41" s="131"/>
      <c r="F41" s="131"/>
      <c r="G41" s="131"/>
      <c r="H41" s="131"/>
      <c r="I41" s="120"/>
      <c r="J41" s="120"/>
      <c r="K41" s="120"/>
      <c r="L41" s="120"/>
      <c r="M41" s="120"/>
    </row>
    <row r="42" spans="1:13" s="130" customFormat="1" x14ac:dyDescent="0.2">
      <c r="A42" s="129"/>
      <c r="B42" s="129"/>
      <c r="C42" s="131"/>
      <c r="D42" s="131"/>
      <c r="E42" s="131"/>
      <c r="F42" s="131"/>
      <c r="G42" s="131"/>
      <c r="H42" s="131"/>
      <c r="I42" s="120"/>
      <c r="J42" s="120"/>
      <c r="K42" s="120"/>
      <c r="L42" s="120"/>
      <c r="M42" s="120"/>
    </row>
    <row r="43" spans="1:13" s="130" customFormat="1" x14ac:dyDescent="0.2">
      <c r="A43" s="129"/>
      <c r="B43" s="129"/>
      <c r="C43" s="131"/>
      <c r="D43" s="131"/>
      <c r="E43" s="131"/>
      <c r="F43" s="131"/>
      <c r="G43" s="131"/>
      <c r="H43" s="131"/>
      <c r="I43" s="120"/>
      <c r="J43" s="120"/>
      <c r="K43" s="120"/>
      <c r="L43" s="120"/>
      <c r="M43" s="120"/>
    </row>
    <row r="44" spans="1:13" s="130" customFormat="1" x14ac:dyDescent="0.2">
      <c r="A44" s="129"/>
      <c r="B44" s="129"/>
      <c r="C44" s="131"/>
      <c r="D44" s="131"/>
      <c r="E44" s="131"/>
      <c r="F44" s="131"/>
      <c r="G44" s="131"/>
      <c r="H44" s="131"/>
      <c r="I44" s="120"/>
      <c r="J44" s="120"/>
      <c r="K44" s="120"/>
      <c r="L44" s="120"/>
      <c r="M44" s="120"/>
    </row>
    <row r="45" spans="1:13" s="130" customFormat="1" x14ac:dyDescent="0.2">
      <c r="A45" s="129"/>
      <c r="B45" s="129"/>
      <c r="C45" s="131"/>
      <c r="D45" s="131"/>
      <c r="E45" s="131"/>
      <c r="F45" s="131"/>
      <c r="G45" s="131"/>
      <c r="H45" s="131"/>
      <c r="I45" s="120"/>
      <c r="J45" s="120"/>
      <c r="K45" s="120"/>
      <c r="L45" s="120"/>
      <c r="M45" s="120"/>
    </row>
    <row r="46" spans="1:13" s="130" customFormat="1" x14ac:dyDescent="0.2">
      <c r="A46" s="129"/>
      <c r="B46" s="129"/>
      <c r="C46" s="131"/>
      <c r="D46" s="131"/>
      <c r="E46" s="131"/>
      <c r="F46" s="131"/>
      <c r="G46" s="131"/>
      <c r="H46" s="131"/>
      <c r="I46" s="120"/>
      <c r="J46" s="120"/>
      <c r="K46" s="120"/>
      <c r="L46" s="120"/>
      <c r="M46" s="120"/>
    </row>
    <row r="47" spans="1:13" s="130" customFormat="1" x14ac:dyDescent="0.2">
      <c r="A47" s="129"/>
      <c r="B47" s="129"/>
      <c r="C47" s="131"/>
      <c r="D47" s="131"/>
      <c r="E47" s="131"/>
      <c r="F47" s="131"/>
      <c r="G47" s="131"/>
      <c r="H47" s="131"/>
      <c r="I47" s="120"/>
      <c r="J47" s="120"/>
      <c r="K47" s="120"/>
      <c r="L47" s="120"/>
      <c r="M47" s="120"/>
    </row>
    <row r="48" spans="1:13" s="130" customFormat="1" x14ac:dyDescent="0.2">
      <c r="A48" s="129"/>
      <c r="B48" s="129"/>
      <c r="C48" s="131"/>
      <c r="D48" s="131"/>
      <c r="E48" s="131"/>
      <c r="F48" s="131"/>
      <c r="G48" s="131"/>
      <c r="H48" s="131"/>
      <c r="I48" s="120"/>
      <c r="J48" s="120"/>
      <c r="K48" s="120"/>
      <c r="L48" s="120"/>
      <c r="M48" s="120"/>
    </row>
    <row r="49" spans="1:13" s="130" customFormat="1" x14ac:dyDescent="0.2">
      <c r="A49" s="129"/>
      <c r="B49" s="129"/>
      <c r="C49" s="131"/>
      <c r="D49" s="131"/>
      <c r="E49" s="131"/>
      <c r="F49" s="131"/>
      <c r="G49" s="131"/>
      <c r="H49" s="131"/>
      <c r="I49" s="120"/>
      <c r="J49" s="120"/>
      <c r="K49" s="120"/>
      <c r="L49" s="120"/>
      <c r="M49" s="120"/>
    </row>
    <row r="50" spans="1:13" s="130" customFormat="1" x14ac:dyDescent="0.2">
      <c r="A50" s="129"/>
      <c r="B50" s="129"/>
      <c r="C50" s="131"/>
      <c r="D50" s="131"/>
      <c r="E50" s="131"/>
      <c r="F50" s="131"/>
      <c r="G50" s="131"/>
      <c r="H50" s="131"/>
      <c r="I50" s="120"/>
      <c r="J50" s="120"/>
      <c r="K50" s="120"/>
      <c r="L50" s="120"/>
      <c r="M50" s="120"/>
    </row>
    <row r="51" spans="1:13" s="130" customFormat="1" x14ac:dyDescent="0.2">
      <c r="A51" s="129"/>
      <c r="B51" s="129"/>
      <c r="C51" s="131"/>
      <c r="D51" s="131"/>
      <c r="E51" s="131"/>
      <c r="F51" s="131"/>
      <c r="G51" s="131"/>
      <c r="H51" s="131"/>
      <c r="I51" s="120"/>
      <c r="J51" s="120"/>
      <c r="K51" s="120"/>
      <c r="L51" s="120"/>
      <c r="M51" s="120"/>
    </row>
    <row r="52" spans="1:13" s="130" customFormat="1" x14ac:dyDescent="0.2">
      <c r="A52" s="129"/>
      <c r="B52" s="129"/>
      <c r="C52" s="131"/>
      <c r="D52" s="131"/>
      <c r="E52" s="131"/>
      <c r="F52" s="131"/>
      <c r="G52" s="131"/>
      <c r="H52" s="131"/>
      <c r="I52" s="120"/>
      <c r="J52" s="120"/>
      <c r="K52" s="120"/>
      <c r="L52" s="120"/>
      <c r="M52" s="120"/>
    </row>
    <row r="53" spans="1:13" s="130" customFormat="1" x14ac:dyDescent="0.2">
      <c r="A53" s="129"/>
      <c r="B53" s="129"/>
      <c r="C53" s="131"/>
      <c r="D53" s="131"/>
      <c r="E53" s="131"/>
      <c r="F53" s="131"/>
      <c r="G53" s="131"/>
      <c r="H53" s="131"/>
      <c r="I53" s="120"/>
      <c r="J53" s="120"/>
      <c r="K53" s="120"/>
      <c r="L53" s="120"/>
      <c r="M53" s="120"/>
    </row>
    <row r="54" spans="1:13" s="130" customFormat="1" x14ac:dyDescent="0.2">
      <c r="A54" s="129"/>
      <c r="B54" s="129"/>
      <c r="C54" s="131"/>
      <c r="D54" s="131"/>
      <c r="E54" s="131"/>
      <c r="F54" s="131"/>
      <c r="G54" s="131"/>
      <c r="H54" s="131"/>
      <c r="I54" s="120"/>
      <c r="J54" s="120"/>
      <c r="K54" s="120"/>
      <c r="L54" s="120"/>
      <c r="M54" s="120"/>
    </row>
    <row r="55" spans="1:13" s="130" customFormat="1" x14ac:dyDescent="0.2">
      <c r="A55" s="129"/>
      <c r="B55" s="129"/>
      <c r="C55" s="131"/>
      <c r="D55" s="131"/>
      <c r="E55" s="131"/>
      <c r="F55" s="131"/>
      <c r="G55" s="131"/>
      <c r="H55" s="131"/>
      <c r="I55" s="120"/>
      <c r="J55" s="120"/>
      <c r="K55" s="120"/>
      <c r="L55" s="120"/>
      <c r="M55" s="120"/>
    </row>
    <row r="56" spans="1:13" s="130" customFormat="1" x14ac:dyDescent="0.2">
      <c r="A56" s="129"/>
      <c r="B56" s="129"/>
      <c r="C56" s="131"/>
      <c r="D56" s="131"/>
      <c r="E56" s="131"/>
      <c r="F56" s="131"/>
      <c r="G56" s="131"/>
      <c r="H56" s="131"/>
      <c r="I56" s="120"/>
      <c r="J56" s="120"/>
      <c r="K56" s="120"/>
      <c r="L56" s="120"/>
      <c r="M56" s="120"/>
    </row>
    <row r="57" spans="1:13" s="130" customFormat="1" x14ac:dyDescent="0.2">
      <c r="A57" s="129"/>
      <c r="B57" s="129"/>
      <c r="C57" s="131"/>
      <c r="D57" s="131"/>
      <c r="E57" s="131"/>
      <c r="F57" s="131"/>
      <c r="G57" s="131"/>
      <c r="H57" s="131"/>
      <c r="I57" s="120"/>
      <c r="J57" s="120"/>
      <c r="K57" s="120"/>
      <c r="L57" s="120"/>
      <c r="M57" s="120"/>
    </row>
    <row r="58" spans="1:13" s="130" customFormat="1" x14ac:dyDescent="0.2">
      <c r="A58" s="129"/>
      <c r="B58" s="129"/>
      <c r="C58" s="131"/>
      <c r="D58" s="131"/>
      <c r="E58" s="131"/>
      <c r="F58" s="131"/>
      <c r="G58" s="131"/>
      <c r="H58" s="131"/>
      <c r="I58" s="120"/>
      <c r="J58" s="120"/>
      <c r="K58" s="120"/>
      <c r="L58" s="120"/>
      <c r="M58" s="120"/>
    </row>
    <row r="59" spans="1:13" s="130" customFormat="1" x14ac:dyDescent="0.2">
      <c r="A59" s="129"/>
      <c r="B59" s="129"/>
      <c r="C59" s="131"/>
      <c r="D59" s="131"/>
      <c r="E59" s="131"/>
      <c r="F59" s="131"/>
      <c r="G59" s="131"/>
      <c r="H59" s="131"/>
      <c r="I59" s="120"/>
      <c r="J59" s="120"/>
      <c r="K59" s="120"/>
      <c r="L59" s="120"/>
      <c r="M59" s="120"/>
    </row>
    <row r="60" spans="1:13" s="130" customFormat="1" x14ac:dyDescent="0.2">
      <c r="A60" s="129"/>
      <c r="B60" s="129"/>
      <c r="C60" s="131"/>
      <c r="D60" s="131"/>
      <c r="E60" s="131"/>
      <c r="F60" s="131"/>
      <c r="G60" s="131"/>
      <c r="H60" s="131"/>
      <c r="I60" s="120"/>
      <c r="J60" s="120"/>
      <c r="K60" s="120"/>
      <c r="L60" s="120"/>
      <c r="M60" s="120"/>
    </row>
    <row r="61" spans="1:13" s="130" customFormat="1" x14ac:dyDescent="0.2">
      <c r="A61" s="129"/>
      <c r="B61" s="129"/>
      <c r="C61" s="131"/>
      <c r="D61" s="131"/>
      <c r="E61" s="131"/>
      <c r="F61" s="131"/>
      <c r="G61" s="131"/>
      <c r="H61" s="131"/>
      <c r="I61" s="120"/>
      <c r="J61" s="120"/>
      <c r="K61" s="120"/>
      <c r="L61" s="120"/>
      <c r="M61" s="120"/>
    </row>
    <row r="62" spans="1:13" s="130" customFormat="1" x14ac:dyDescent="0.2">
      <c r="A62" s="129"/>
      <c r="B62" s="129"/>
      <c r="C62" s="131"/>
      <c r="D62" s="131"/>
      <c r="E62" s="131"/>
      <c r="F62" s="131"/>
      <c r="G62" s="131"/>
      <c r="H62" s="131"/>
      <c r="I62" s="120"/>
      <c r="J62" s="120"/>
      <c r="K62" s="120"/>
      <c r="L62" s="120"/>
      <c r="M62" s="120"/>
    </row>
    <row r="63" spans="1:13" s="130" customFormat="1" x14ac:dyDescent="0.2">
      <c r="A63" s="129"/>
      <c r="B63" s="129"/>
      <c r="C63" s="131"/>
      <c r="D63" s="131"/>
      <c r="E63" s="131"/>
      <c r="F63" s="131"/>
      <c r="G63" s="131"/>
      <c r="H63" s="131"/>
      <c r="I63" s="120"/>
      <c r="J63" s="120"/>
      <c r="K63" s="120"/>
      <c r="L63" s="120"/>
      <c r="M63" s="120"/>
    </row>
    <row r="64" spans="1:13" s="130" customFormat="1" x14ac:dyDescent="0.2">
      <c r="A64" s="129"/>
      <c r="B64" s="129"/>
      <c r="C64" s="131"/>
      <c r="D64" s="131"/>
      <c r="E64" s="131"/>
      <c r="F64" s="131"/>
      <c r="G64" s="131"/>
      <c r="H64" s="131"/>
      <c r="I64" s="120"/>
      <c r="J64" s="120"/>
      <c r="K64" s="120"/>
      <c r="L64" s="120"/>
      <c r="M64" s="120"/>
    </row>
    <row r="65" spans="1:13" s="130" customFormat="1" x14ac:dyDescent="0.2">
      <c r="A65" s="129"/>
      <c r="B65" s="129"/>
      <c r="C65" s="131"/>
      <c r="D65" s="131"/>
      <c r="E65" s="131"/>
      <c r="F65" s="131"/>
      <c r="G65" s="131"/>
      <c r="H65" s="131"/>
      <c r="I65" s="120"/>
      <c r="J65" s="120"/>
      <c r="K65" s="120"/>
      <c r="L65" s="120"/>
      <c r="M65" s="120"/>
    </row>
    <row r="66" spans="1:13" s="130" customFormat="1" x14ac:dyDescent="0.2">
      <c r="A66" s="129"/>
      <c r="B66" s="129"/>
      <c r="C66" s="131"/>
      <c r="D66" s="131"/>
      <c r="E66" s="131"/>
      <c r="F66" s="131"/>
      <c r="G66" s="131"/>
      <c r="H66" s="131"/>
      <c r="I66" s="120"/>
      <c r="J66" s="120"/>
      <c r="K66" s="120"/>
      <c r="L66" s="120"/>
      <c r="M66" s="120"/>
    </row>
    <row r="67" spans="1:13" s="130" customFormat="1" x14ac:dyDescent="0.2">
      <c r="A67" s="129"/>
      <c r="B67" s="129"/>
      <c r="C67" s="131"/>
      <c r="D67" s="131"/>
      <c r="E67" s="131"/>
      <c r="F67" s="131"/>
      <c r="G67" s="131"/>
      <c r="H67" s="131"/>
      <c r="I67" s="120"/>
      <c r="J67" s="120"/>
      <c r="K67" s="120"/>
      <c r="L67" s="120"/>
      <c r="M67" s="120"/>
    </row>
    <row r="68" spans="1:13" s="130" customFormat="1" x14ac:dyDescent="0.2">
      <c r="A68" s="129"/>
      <c r="B68" s="129"/>
      <c r="C68" s="131"/>
      <c r="D68" s="131"/>
      <c r="E68" s="131"/>
      <c r="F68" s="131"/>
      <c r="G68" s="131"/>
      <c r="H68" s="131"/>
      <c r="I68" s="120"/>
      <c r="J68" s="120"/>
      <c r="K68" s="120"/>
      <c r="L68" s="120"/>
      <c r="M68" s="120"/>
    </row>
    <row r="69" spans="1:13" s="130" customFormat="1" x14ac:dyDescent="0.2">
      <c r="A69" s="129"/>
      <c r="B69" s="129"/>
      <c r="C69" s="131"/>
      <c r="D69" s="131"/>
      <c r="E69" s="131"/>
      <c r="F69" s="131"/>
      <c r="G69" s="131"/>
      <c r="H69" s="131"/>
      <c r="I69" s="120"/>
      <c r="J69" s="120"/>
      <c r="K69" s="120"/>
      <c r="L69" s="120"/>
      <c r="M69" s="120"/>
    </row>
    <row r="70" spans="1:13" s="130" customFormat="1" x14ac:dyDescent="0.2">
      <c r="A70" s="129"/>
      <c r="B70" s="129"/>
      <c r="C70" s="131"/>
      <c r="D70" s="131"/>
      <c r="E70" s="131"/>
      <c r="F70" s="131"/>
      <c r="G70" s="131"/>
      <c r="H70" s="131"/>
      <c r="I70" s="120"/>
      <c r="J70" s="120"/>
      <c r="K70" s="120"/>
      <c r="L70" s="120"/>
      <c r="M70" s="120"/>
    </row>
    <row r="71" spans="1:13" s="130" customFormat="1" x14ac:dyDescent="0.2">
      <c r="A71" s="129"/>
      <c r="B71" s="129"/>
      <c r="C71" s="131"/>
      <c r="D71" s="131"/>
      <c r="E71" s="131"/>
      <c r="F71" s="131"/>
      <c r="G71" s="131"/>
      <c r="H71" s="131"/>
      <c r="I71" s="120"/>
      <c r="J71" s="120"/>
      <c r="K71" s="120"/>
      <c r="L71" s="120"/>
      <c r="M71" s="120"/>
    </row>
    <row r="72" spans="1:13" s="130" customFormat="1" x14ac:dyDescent="0.2">
      <c r="A72" s="129"/>
      <c r="B72" s="129"/>
      <c r="C72" s="131"/>
      <c r="D72" s="131"/>
      <c r="E72" s="131"/>
      <c r="F72" s="131"/>
      <c r="G72" s="131"/>
      <c r="H72" s="131"/>
      <c r="I72" s="120"/>
      <c r="J72" s="120"/>
      <c r="K72" s="120"/>
      <c r="L72" s="120"/>
      <c r="M72" s="120"/>
    </row>
    <row r="73" spans="1:13" s="130" customFormat="1" x14ac:dyDescent="0.2">
      <c r="A73" s="129"/>
      <c r="B73" s="129"/>
      <c r="C73" s="131"/>
      <c r="D73" s="131"/>
      <c r="E73" s="131"/>
      <c r="F73" s="131"/>
      <c r="G73" s="131"/>
      <c r="H73" s="131"/>
      <c r="I73" s="120"/>
      <c r="J73" s="120"/>
      <c r="K73" s="120"/>
      <c r="L73" s="120"/>
      <c r="M73" s="120"/>
    </row>
    <row r="74" spans="1:13" s="130" customFormat="1" x14ac:dyDescent="0.2">
      <c r="A74" s="129"/>
      <c r="B74" s="129"/>
      <c r="C74" s="131"/>
      <c r="D74" s="131"/>
      <c r="E74" s="131"/>
      <c r="F74" s="131"/>
      <c r="G74" s="131"/>
      <c r="H74" s="131"/>
      <c r="I74" s="120"/>
      <c r="J74" s="120"/>
      <c r="K74" s="120"/>
      <c r="L74" s="120"/>
      <c r="M74" s="120"/>
    </row>
    <row r="75" spans="1:13" s="130" customFormat="1" x14ac:dyDescent="0.2">
      <c r="A75" s="129"/>
      <c r="B75" s="129"/>
      <c r="C75" s="131"/>
      <c r="D75" s="131"/>
      <c r="E75" s="131"/>
      <c r="F75" s="131"/>
      <c r="G75" s="131"/>
      <c r="H75" s="131"/>
      <c r="I75" s="120"/>
      <c r="J75" s="120"/>
      <c r="K75" s="120"/>
      <c r="L75" s="120"/>
      <c r="M75" s="120"/>
    </row>
    <row r="76" spans="1:13" s="130" customFormat="1" x14ac:dyDescent="0.2">
      <c r="A76" s="129"/>
      <c r="B76" s="129"/>
      <c r="C76" s="131"/>
      <c r="D76" s="131"/>
      <c r="E76" s="131"/>
      <c r="F76" s="131"/>
      <c r="G76" s="131"/>
      <c r="H76" s="131"/>
      <c r="I76" s="120"/>
      <c r="J76" s="120"/>
      <c r="K76" s="120"/>
      <c r="L76" s="120"/>
      <c r="M76" s="120"/>
    </row>
    <row r="77" spans="1:13" s="130" customFormat="1" x14ac:dyDescent="0.2">
      <c r="A77" s="129"/>
      <c r="B77" s="129"/>
      <c r="C77" s="131"/>
      <c r="D77" s="131"/>
      <c r="E77" s="131"/>
      <c r="F77" s="131"/>
      <c r="G77" s="131"/>
      <c r="H77" s="131"/>
      <c r="I77" s="120"/>
      <c r="J77" s="120"/>
      <c r="K77" s="120"/>
      <c r="L77" s="120"/>
      <c r="M77" s="120"/>
    </row>
    <row r="78" spans="1:13" s="130" customFormat="1" x14ac:dyDescent="0.2">
      <c r="A78" s="129"/>
      <c r="B78" s="129"/>
      <c r="C78" s="131"/>
      <c r="D78" s="131"/>
      <c r="E78" s="131"/>
      <c r="F78" s="131"/>
      <c r="G78" s="131"/>
      <c r="H78" s="131"/>
      <c r="I78" s="120"/>
      <c r="J78" s="120"/>
      <c r="K78" s="120"/>
      <c r="L78" s="120"/>
      <c r="M78" s="120"/>
    </row>
    <row r="79" spans="1:13" s="130" customFormat="1" x14ac:dyDescent="0.2">
      <c r="A79" s="129"/>
      <c r="B79" s="129"/>
      <c r="C79" s="131"/>
      <c r="D79" s="131"/>
      <c r="E79" s="131"/>
      <c r="F79" s="131"/>
      <c r="G79" s="131"/>
      <c r="H79" s="131"/>
      <c r="I79" s="120"/>
      <c r="J79" s="120"/>
      <c r="K79" s="120"/>
      <c r="L79" s="120"/>
      <c r="M79" s="120"/>
    </row>
    <row r="80" spans="1:13" s="130" customFormat="1" x14ac:dyDescent="0.2">
      <c r="A80" s="129"/>
      <c r="B80" s="129"/>
      <c r="C80" s="131"/>
      <c r="D80" s="131"/>
      <c r="E80" s="131"/>
      <c r="F80" s="131"/>
      <c r="G80" s="131"/>
      <c r="H80" s="131"/>
      <c r="I80" s="120"/>
      <c r="J80" s="120"/>
      <c r="K80" s="120"/>
      <c r="L80" s="120"/>
      <c r="M80" s="120"/>
    </row>
    <row r="81" spans="1:13" s="130" customFormat="1" x14ac:dyDescent="0.2">
      <c r="A81" s="129"/>
      <c r="B81" s="129"/>
      <c r="C81" s="131"/>
      <c r="D81" s="131"/>
      <c r="E81" s="131"/>
      <c r="F81" s="131"/>
      <c r="G81" s="131"/>
      <c r="H81" s="131"/>
      <c r="I81" s="120"/>
      <c r="J81" s="120"/>
      <c r="K81" s="120"/>
      <c r="L81" s="120"/>
      <c r="M81" s="120"/>
    </row>
    <row r="82" spans="1:13" s="130" customFormat="1" x14ac:dyDescent="0.2">
      <c r="A82" s="129"/>
      <c r="B82" s="129"/>
      <c r="C82" s="131"/>
      <c r="D82" s="131"/>
      <c r="E82" s="131"/>
      <c r="F82" s="131"/>
      <c r="G82" s="131"/>
      <c r="H82" s="131"/>
      <c r="I82" s="120"/>
      <c r="J82" s="120"/>
      <c r="K82" s="120"/>
      <c r="L82" s="120"/>
      <c r="M82" s="120"/>
    </row>
    <row r="83" spans="1:13" s="130" customFormat="1" x14ac:dyDescent="0.2">
      <c r="A83" s="129"/>
      <c r="B83" s="129"/>
      <c r="C83" s="131"/>
      <c r="D83" s="131"/>
      <c r="E83" s="131"/>
      <c r="F83" s="131"/>
      <c r="G83" s="131"/>
      <c r="H83" s="131"/>
      <c r="I83" s="120"/>
      <c r="J83" s="120"/>
      <c r="K83" s="120"/>
      <c r="L83" s="120"/>
      <c r="M83" s="120"/>
    </row>
    <row r="84" spans="1:13" s="130" customFormat="1" x14ac:dyDescent="0.2">
      <c r="A84" s="129"/>
      <c r="B84" s="129"/>
      <c r="C84" s="131"/>
      <c r="D84" s="131"/>
      <c r="E84" s="131"/>
      <c r="F84" s="131"/>
      <c r="G84" s="131"/>
      <c r="H84" s="131"/>
      <c r="I84" s="120"/>
      <c r="J84" s="120"/>
      <c r="K84" s="120"/>
      <c r="L84" s="120"/>
      <c r="M84" s="120"/>
    </row>
    <row r="85" spans="1:13" s="130" customFormat="1" x14ac:dyDescent="0.2">
      <c r="A85" s="129"/>
      <c r="B85" s="129"/>
      <c r="C85" s="131"/>
      <c r="D85" s="131"/>
      <c r="E85" s="131"/>
      <c r="F85" s="131"/>
      <c r="G85" s="131"/>
      <c r="H85" s="131"/>
      <c r="I85" s="120"/>
      <c r="J85" s="120"/>
      <c r="K85" s="120"/>
      <c r="L85" s="120"/>
      <c r="M85" s="120"/>
    </row>
    <row r="86" spans="1:13" s="130" customFormat="1" x14ac:dyDescent="0.2">
      <c r="A86" s="129"/>
      <c r="B86" s="129"/>
      <c r="C86" s="131"/>
      <c r="D86" s="131"/>
      <c r="E86" s="131"/>
      <c r="F86" s="131"/>
      <c r="G86" s="131"/>
      <c r="H86" s="131"/>
      <c r="I86" s="120"/>
      <c r="J86" s="120"/>
      <c r="K86" s="120"/>
      <c r="L86" s="120"/>
      <c r="M86" s="120"/>
    </row>
    <row r="87" spans="1:13" s="130" customFormat="1" x14ac:dyDescent="0.2">
      <c r="A87" s="129"/>
      <c r="B87" s="129"/>
      <c r="C87" s="131"/>
      <c r="D87" s="131"/>
      <c r="E87" s="131"/>
      <c r="F87" s="131"/>
      <c r="G87" s="131"/>
      <c r="H87" s="131"/>
      <c r="I87" s="120"/>
      <c r="J87" s="120"/>
      <c r="K87" s="120"/>
      <c r="L87" s="120"/>
      <c r="M87" s="120"/>
    </row>
    <row r="88" spans="1:13" s="130" customFormat="1" x14ac:dyDescent="0.2">
      <c r="A88" s="129"/>
      <c r="B88" s="129"/>
      <c r="C88" s="131"/>
      <c r="D88" s="131"/>
      <c r="E88" s="131"/>
      <c r="F88" s="131"/>
      <c r="G88" s="131"/>
      <c r="H88" s="131"/>
      <c r="I88" s="120"/>
      <c r="J88" s="120"/>
      <c r="K88" s="120"/>
      <c r="L88" s="120"/>
      <c r="M88" s="120"/>
    </row>
    <row r="89" spans="1:13" s="130" customFormat="1" x14ac:dyDescent="0.2">
      <c r="A89" s="129"/>
      <c r="B89" s="129"/>
      <c r="C89" s="131"/>
      <c r="D89" s="131"/>
      <c r="E89" s="131"/>
      <c r="F89" s="131"/>
      <c r="G89" s="131"/>
      <c r="H89" s="131"/>
      <c r="I89" s="120"/>
      <c r="J89" s="120"/>
      <c r="K89" s="120"/>
      <c r="L89" s="120"/>
      <c r="M89" s="120"/>
    </row>
    <row r="90" spans="1:13" s="130" customFormat="1" x14ac:dyDescent="0.2">
      <c r="A90" s="129"/>
      <c r="B90" s="129"/>
      <c r="C90" s="131"/>
      <c r="D90" s="131"/>
      <c r="E90" s="131"/>
      <c r="F90" s="131"/>
      <c r="G90" s="131"/>
      <c r="H90" s="131"/>
      <c r="I90" s="120"/>
      <c r="J90" s="120"/>
      <c r="K90" s="120"/>
      <c r="L90" s="120"/>
      <c r="M90" s="120"/>
    </row>
    <row r="91" spans="1:13" s="130" customFormat="1" x14ac:dyDescent="0.2">
      <c r="A91" s="129"/>
      <c r="B91" s="129"/>
      <c r="C91" s="131"/>
      <c r="D91" s="131"/>
      <c r="E91" s="131"/>
      <c r="F91" s="131"/>
      <c r="G91" s="131"/>
      <c r="H91" s="131"/>
      <c r="I91" s="120"/>
      <c r="J91" s="120"/>
      <c r="K91" s="120"/>
      <c r="L91" s="120"/>
      <c r="M91" s="120"/>
    </row>
    <row r="92" spans="1:13" s="130" customFormat="1" x14ac:dyDescent="0.2">
      <c r="A92" s="129"/>
      <c r="B92" s="129"/>
      <c r="C92" s="131"/>
      <c r="D92" s="131"/>
      <c r="E92" s="131"/>
      <c r="F92" s="131"/>
      <c r="G92" s="131"/>
      <c r="H92" s="131"/>
      <c r="I92" s="120"/>
      <c r="J92" s="120"/>
      <c r="K92" s="120"/>
      <c r="L92" s="120"/>
      <c r="M92" s="120"/>
    </row>
    <row r="93" spans="1:13" s="130" customFormat="1" x14ac:dyDescent="0.2">
      <c r="A93" s="129"/>
      <c r="B93" s="129"/>
      <c r="C93" s="131"/>
      <c r="D93" s="131"/>
      <c r="E93" s="131"/>
      <c r="F93" s="131"/>
      <c r="G93" s="131"/>
      <c r="H93" s="131"/>
      <c r="I93" s="120"/>
      <c r="J93" s="120"/>
      <c r="K93" s="120"/>
      <c r="L93" s="120"/>
      <c r="M93" s="120"/>
    </row>
    <row r="94" spans="1:13" s="130" customFormat="1" x14ac:dyDescent="0.2">
      <c r="A94" s="129"/>
      <c r="B94" s="129"/>
      <c r="C94" s="131"/>
      <c r="D94" s="131"/>
      <c r="E94" s="131"/>
      <c r="F94" s="131"/>
      <c r="G94" s="131"/>
      <c r="H94" s="131"/>
      <c r="I94" s="120"/>
      <c r="J94" s="120"/>
      <c r="K94" s="120"/>
      <c r="L94" s="120"/>
      <c r="M94" s="120"/>
    </row>
    <row r="95" spans="1:13" s="130" customFormat="1" x14ac:dyDescent="0.2">
      <c r="A95" s="129"/>
      <c r="B95" s="129"/>
      <c r="C95" s="131"/>
      <c r="D95" s="131"/>
      <c r="E95" s="131"/>
      <c r="F95" s="131"/>
      <c r="G95" s="131"/>
      <c r="H95" s="131"/>
      <c r="I95" s="120"/>
      <c r="J95" s="120"/>
      <c r="K95" s="120"/>
      <c r="L95" s="120"/>
      <c r="M95" s="120"/>
    </row>
    <row r="96" spans="1:13" s="130" customFormat="1" x14ac:dyDescent="0.2">
      <c r="A96" s="129"/>
      <c r="B96" s="129"/>
      <c r="C96" s="131"/>
      <c r="D96" s="131"/>
      <c r="E96" s="131"/>
      <c r="F96" s="131"/>
      <c r="G96" s="131"/>
      <c r="H96" s="131"/>
      <c r="I96" s="120"/>
      <c r="J96" s="120"/>
      <c r="K96" s="120"/>
      <c r="L96" s="120"/>
      <c r="M96" s="120"/>
    </row>
    <row r="97" spans="1:13" s="130" customFormat="1" x14ac:dyDescent="0.2">
      <c r="A97" s="129"/>
      <c r="B97" s="129"/>
      <c r="C97" s="131"/>
      <c r="D97" s="131"/>
      <c r="E97" s="131"/>
      <c r="F97" s="131"/>
      <c r="G97" s="131"/>
      <c r="H97" s="131"/>
      <c r="I97" s="120"/>
      <c r="J97" s="120"/>
      <c r="K97" s="120"/>
      <c r="L97" s="120"/>
      <c r="M97" s="120"/>
    </row>
    <row r="98" spans="1:13" s="130" customFormat="1" x14ac:dyDescent="0.2">
      <c r="A98" s="129"/>
      <c r="B98" s="129"/>
      <c r="C98" s="131"/>
      <c r="D98" s="131"/>
      <c r="E98" s="131"/>
      <c r="F98" s="131"/>
      <c r="G98" s="131"/>
      <c r="H98" s="131"/>
      <c r="I98" s="120"/>
      <c r="J98" s="120"/>
      <c r="K98" s="120"/>
      <c r="L98" s="120"/>
      <c r="M98" s="120"/>
    </row>
    <row r="99" spans="1:13" s="130" customFormat="1" x14ac:dyDescent="0.2">
      <c r="A99" s="129"/>
      <c r="B99" s="129"/>
      <c r="C99" s="131"/>
      <c r="D99" s="131"/>
      <c r="E99" s="131"/>
      <c r="F99" s="131"/>
      <c r="G99" s="131"/>
      <c r="H99" s="131"/>
      <c r="I99" s="120"/>
      <c r="J99" s="120"/>
      <c r="K99" s="120"/>
      <c r="L99" s="120"/>
      <c r="M99" s="120"/>
    </row>
    <row r="100" spans="1:13" s="130" customFormat="1" x14ac:dyDescent="0.2">
      <c r="A100" s="129"/>
      <c r="B100" s="129"/>
      <c r="C100" s="131"/>
      <c r="D100" s="131"/>
      <c r="E100" s="131"/>
      <c r="F100" s="131"/>
      <c r="G100" s="131"/>
      <c r="H100" s="131"/>
      <c r="I100" s="120"/>
      <c r="J100" s="120"/>
      <c r="K100" s="120"/>
      <c r="L100" s="120"/>
      <c r="M100" s="120"/>
    </row>
    <row r="101" spans="1:13" s="130" customFormat="1" x14ac:dyDescent="0.2">
      <c r="A101" s="129"/>
      <c r="B101" s="129"/>
      <c r="C101" s="131"/>
      <c r="D101" s="131"/>
      <c r="E101" s="131"/>
      <c r="F101" s="131"/>
      <c r="G101" s="131"/>
      <c r="H101" s="131"/>
      <c r="I101" s="120"/>
      <c r="J101" s="120"/>
      <c r="K101" s="120"/>
      <c r="L101" s="120"/>
      <c r="M101" s="120"/>
    </row>
    <row r="102" spans="1:13" s="130" customFormat="1" x14ac:dyDescent="0.2">
      <c r="A102" s="129"/>
      <c r="B102" s="129"/>
      <c r="C102" s="131"/>
      <c r="D102" s="131"/>
      <c r="E102" s="131"/>
      <c r="F102" s="131"/>
      <c r="G102" s="131"/>
      <c r="H102" s="131"/>
      <c r="I102" s="120"/>
      <c r="J102" s="120"/>
      <c r="K102" s="120"/>
      <c r="L102" s="120"/>
      <c r="M102" s="120"/>
    </row>
    <row r="103" spans="1:13" s="130" customFormat="1" x14ac:dyDescent="0.2">
      <c r="A103" s="129"/>
      <c r="B103" s="129"/>
      <c r="C103" s="131"/>
      <c r="D103" s="131"/>
      <c r="E103" s="131"/>
      <c r="F103" s="131"/>
      <c r="G103" s="131"/>
      <c r="H103" s="131"/>
      <c r="I103" s="120"/>
      <c r="J103" s="120"/>
      <c r="K103" s="120"/>
      <c r="L103" s="120"/>
      <c r="M103" s="120"/>
    </row>
    <row r="104" spans="1:13" s="130" customFormat="1" x14ac:dyDescent="0.2">
      <c r="A104" s="129"/>
      <c r="B104" s="129"/>
      <c r="C104" s="131"/>
      <c r="D104" s="131"/>
      <c r="E104" s="131"/>
      <c r="F104" s="131"/>
      <c r="G104" s="131"/>
      <c r="H104" s="131"/>
      <c r="I104" s="120"/>
      <c r="J104" s="120"/>
      <c r="K104" s="120"/>
      <c r="L104" s="120"/>
      <c r="M104" s="120"/>
    </row>
    <row r="105" spans="1:13" s="130" customFormat="1" x14ac:dyDescent="0.2">
      <c r="A105" s="129"/>
      <c r="B105" s="129"/>
      <c r="C105" s="131"/>
      <c r="D105" s="131"/>
      <c r="E105" s="131"/>
      <c r="F105" s="131"/>
      <c r="G105" s="131"/>
      <c r="H105" s="131"/>
      <c r="I105" s="120"/>
      <c r="J105" s="120"/>
      <c r="K105" s="120"/>
      <c r="L105" s="120"/>
      <c r="M105" s="120"/>
    </row>
    <row r="106" spans="1:13" s="130" customFormat="1" x14ac:dyDescent="0.2">
      <c r="A106" s="129"/>
      <c r="B106" s="129"/>
      <c r="C106" s="131"/>
      <c r="D106" s="131"/>
      <c r="E106" s="131"/>
      <c r="F106" s="131"/>
      <c r="G106" s="131"/>
      <c r="H106" s="131"/>
      <c r="I106" s="120"/>
      <c r="J106" s="120"/>
      <c r="K106" s="120"/>
      <c r="L106" s="120"/>
      <c r="M106" s="120"/>
    </row>
    <row r="107" spans="1:13" s="130" customFormat="1" x14ac:dyDescent="0.2">
      <c r="A107" s="129"/>
      <c r="B107" s="129"/>
      <c r="C107" s="131"/>
      <c r="D107" s="131"/>
      <c r="E107" s="131"/>
      <c r="F107" s="131"/>
      <c r="G107" s="131"/>
      <c r="H107" s="131"/>
      <c r="I107" s="120"/>
      <c r="J107" s="120"/>
      <c r="K107" s="120"/>
      <c r="L107" s="120"/>
      <c r="M107" s="120"/>
    </row>
    <row r="108" spans="1:13" s="130" customFormat="1" x14ac:dyDescent="0.2">
      <c r="A108" s="129"/>
      <c r="B108" s="129"/>
      <c r="C108" s="131"/>
      <c r="D108" s="131"/>
      <c r="E108" s="131"/>
      <c r="F108" s="131"/>
      <c r="G108" s="131"/>
      <c r="H108" s="131"/>
      <c r="I108" s="120"/>
      <c r="J108" s="120"/>
      <c r="K108" s="120"/>
      <c r="L108" s="120"/>
      <c r="M108" s="120"/>
    </row>
    <row r="109" spans="1:13" s="130" customFormat="1" x14ac:dyDescent="0.2">
      <c r="A109" s="129"/>
      <c r="B109" s="129"/>
      <c r="C109" s="131"/>
      <c r="D109" s="131"/>
      <c r="E109" s="131"/>
      <c r="F109" s="131"/>
      <c r="G109" s="131"/>
      <c r="H109" s="131"/>
      <c r="I109" s="120"/>
      <c r="J109" s="120"/>
      <c r="K109" s="120"/>
      <c r="L109" s="120"/>
      <c r="M109" s="120"/>
    </row>
    <row r="110" spans="1:13" s="130" customFormat="1" x14ac:dyDescent="0.2">
      <c r="A110" s="129"/>
      <c r="B110" s="129"/>
      <c r="C110" s="131"/>
      <c r="D110" s="131"/>
      <c r="E110" s="131"/>
      <c r="F110" s="131"/>
      <c r="G110" s="131"/>
      <c r="H110" s="131"/>
      <c r="I110" s="120"/>
      <c r="J110" s="120"/>
      <c r="K110" s="120"/>
      <c r="L110" s="120"/>
      <c r="M110" s="120"/>
    </row>
    <row r="111" spans="1:13" s="130" customFormat="1" x14ac:dyDescent="0.2">
      <c r="A111" s="129"/>
      <c r="B111" s="129"/>
      <c r="C111" s="131"/>
      <c r="D111" s="131"/>
      <c r="E111" s="131"/>
      <c r="F111" s="131"/>
      <c r="G111" s="131"/>
      <c r="H111" s="131"/>
      <c r="I111" s="120"/>
      <c r="J111" s="120"/>
      <c r="K111" s="120"/>
      <c r="L111" s="120"/>
      <c r="M111" s="120"/>
    </row>
    <row r="112" spans="1:13" s="130" customFormat="1" x14ac:dyDescent="0.2">
      <c r="A112" s="129"/>
      <c r="B112" s="129"/>
      <c r="C112" s="131"/>
      <c r="D112" s="131"/>
      <c r="E112" s="131"/>
      <c r="F112" s="131"/>
      <c r="G112" s="131"/>
      <c r="H112" s="131"/>
      <c r="I112" s="120"/>
      <c r="J112" s="120"/>
      <c r="K112" s="120"/>
      <c r="L112" s="120"/>
      <c r="M112" s="120"/>
    </row>
    <row r="113" spans="1:13" s="130" customFormat="1" x14ac:dyDescent="0.2">
      <c r="A113" s="129"/>
      <c r="B113" s="129"/>
      <c r="C113" s="131"/>
      <c r="D113" s="131"/>
      <c r="E113" s="131"/>
      <c r="F113" s="131"/>
      <c r="G113" s="131"/>
      <c r="H113" s="131"/>
      <c r="I113" s="120"/>
      <c r="J113" s="120"/>
      <c r="K113" s="120"/>
      <c r="L113" s="120"/>
      <c r="M113" s="120"/>
    </row>
    <row r="114" spans="1:13" s="130" customFormat="1" x14ac:dyDescent="0.2">
      <c r="A114" s="129"/>
      <c r="B114" s="129"/>
      <c r="C114" s="131"/>
      <c r="D114" s="131"/>
      <c r="E114" s="131"/>
      <c r="F114" s="131"/>
      <c r="G114" s="131"/>
      <c r="H114" s="131"/>
      <c r="I114" s="120"/>
      <c r="J114" s="120"/>
      <c r="K114" s="120"/>
      <c r="L114" s="120"/>
      <c r="M114" s="120"/>
    </row>
    <row r="115" spans="1:13" s="130" customFormat="1" x14ac:dyDescent="0.2">
      <c r="A115" s="129"/>
      <c r="B115" s="129"/>
      <c r="C115" s="131"/>
      <c r="D115" s="131"/>
      <c r="E115" s="131"/>
      <c r="F115" s="131"/>
      <c r="G115" s="131"/>
      <c r="H115" s="131"/>
      <c r="I115" s="120"/>
      <c r="J115" s="120"/>
      <c r="K115" s="120"/>
      <c r="L115" s="120"/>
      <c r="M115" s="120"/>
    </row>
    <row r="116" spans="1:13" s="130" customFormat="1" x14ac:dyDescent="0.2">
      <c r="A116" s="129"/>
      <c r="B116" s="129"/>
      <c r="C116" s="131"/>
      <c r="D116" s="131"/>
      <c r="E116" s="131"/>
      <c r="F116" s="131"/>
      <c r="G116" s="131"/>
      <c r="H116" s="131"/>
      <c r="I116" s="120"/>
      <c r="J116" s="120"/>
      <c r="K116" s="120"/>
      <c r="L116" s="120"/>
      <c r="M116" s="120"/>
    </row>
    <row r="117" spans="1:13" s="130" customFormat="1" x14ac:dyDescent="0.2">
      <c r="A117" s="129"/>
      <c r="B117" s="129"/>
      <c r="C117" s="131"/>
      <c r="D117" s="131"/>
      <c r="E117" s="131"/>
      <c r="F117" s="131"/>
      <c r="G117" s="131"/>
      <c r="H117" s="131"/>
      <c r="I117" s="120"/>
      <c r="J117" s="120"/>
      <c r="K117" s="120"/>
      <c r="L117" s="120"/>
      <c r="M117" s="120"/>
    </row>
    <row r="118" spans="1:13" s="130" customFormat="1" x14ac:dyDescent="0.2">
      <c r="A118" s="129"/>
      <c r="B118" s="129"/>
      <c r="C118" s="131"/>
      <c r="D118" s="131"/>
      <c r="E118" s="131"/>
      <c r="F118" s="131"/>
      <c r="G118" s="131"/>
      <c r="H118" s="131"/>
      <c r="I118" s="120"/>
      <c r="J118" s="120"/>
      <c r="K118" s="120"/>
      <c r="L118" s="120"/>
      <c r="M118" s="120"/>
    </row>
    <row r="119" spans="1:13" s="130" customFormat="1" x14ac:dyDescent="0.2">
      <c r="A119" s="129"/>
      <c r="B119" s="129"/>
      <c r="C119" s="131"/>
      <c r="D119" s="131"/>
      <c r="E119" s="131"/>
      <c r="F119" s="131"/>
      <c r="G119" s="131"/>
      <c r="H119" s="131"/>
      <c r="I119" s="120"/>
      <c r="J119" s="120"/>
      <c r="K119" s="120"/>
      <c r="L119" s="120"/>
      <c r="M119" s="120"/>
    </row>
    <row r="120" spans="1:13" s="130" customFormat="1" x14ac:dyDescent="0.2">
      <c r="A120" s="129"/>
      <c r="B120" s="129"/>
      <c r="C120" s="131"/>
      <c r="D120" s="131"/>
      <c r="E120" s="131"/>
      <c r="F120" s="131"/>
      <c r="G120" s="131"/>
      <c r="H120" s="131"/>
      <c r="I120" s="120"/>
      <c r="J120" s="120"/>
      <c r="K120" s="120"/>
      <c r="L120" s="120"/>
      <c r="M120" s="120"/>
    </row>
    <row r="121" spans="1:13" s="130" customFormat="1" x14ac:dyDescent="0.2">
      <c r="A121" s="129"/>
      <c r="B121" s="129"/>
      <c r="C121" s="131"/>
      <c r="D121" s="131"/>
      <c r="E121" s="131"/>
      <c r="F121" s="131"/>
      <c r="G121" s="131"/>
      <c r="H121" s="131"/>
      <c r="I121" s="120"/>
      <c r="J121" s="120"/>
      <c r="K121" s="120"/>
      <c r="L121" s="120"/>
      <c r="M121" s="120"/>
    </row>
    <row r="122" spans="1:13" s="130" customFormat="1" x14ac:dyDescent="0.2">
      <c r="A122" s="129"/>
      <c r="B122" s="129"/>
      <c r="C122" s="131"/>
      <c r="D122" s="131"/>
      <c r="E122" s="131"/>
      <c r="F122" s="131"/>
      <c r="G122" s="131"/>
      <c r="H122" s="131"/>
      <c r="I122" s="120"/>
      <c r="J122" s="120"/>
      <c r="K122" s="120"/>
      <c r="L122" s="120"/>
      <c r="M122" s="120"/>
    </row>
    <row r="123" spans="1:13" s="130" customFormat="1" x14ac:dyDescent="0.2">
      <c r="A123" s="129"/>
      <c r="B123" s="129"/>
      <c r="C123" s="131"/>
      <c r="D123" s="131"/>
      <c r="E123" s="131"/>
      <c r="F123" s="131"/>
      <c r="G123" s="131"/>
      <c r="H123" s="131"/>
      <c r="I123" s="120"/>
      <c r="J123" s="120"/>
      <c r="K123" s="120"/>
      <c r="L123" s="120"/>
      <c r="M123" s="120"/>
    </row>
    <row r="124" spans="1:13" s="130" customFormat="1" x14ac:dyDescent="0.2">
      <c r="A124" s="129"/>
      <c r="B124" s="129"/>
      <c r="C124" s="131"/>
      <c r="D124" s="131"/>
      <c r="E124" s="131"/>
      <c r="F124" s="131"/>
      <c r="G124" s="131"/>
      <c r="H124" s="131"/>
      <c r="I124" s="120"/>
      <c r="J124" s="120"/>
      <c r="K124" s="120"/>
      <c r="L124" s="120"/>
      <c r="M124" s="120"/>
    </row>
    <row r="125" spans="1:13" s="130" customFormat="1" x14ac:dyDescent="0.2">
      <c r="A125" s="129"/>
      <c r="B125" s="129"/>
      <c r="C125" s="131"/>
      <c r="D125" s="131"/>
      <c r="E125" s="131"/>
      <c r="F125" s="131"/>
      <c r="G125" s="131"/>
      <c r="H125" s="131"/>
      <c r="I125" s="120"/>
      <c r="J125" s="120"/>
      <c r="K125" s="120"/>
      <c r="L125" s="120"/>
      <c r="M125" s="120"/>
    </row>
    <row r="126" spans="1:13" s="130" customFormat="1" x14ac:dyDescent="0.2">
      <c r="A126" s="129"/>
      <c r="B126" s="129"/>
      <c r="C126" s="131"/>
      <c r="D126" s="131"/>
      <c r="E126" s="131"/>
      <c r="F126" s="131"/>
      <c r="G126" s="131"/>
      <c r="H126" s="131"/>
      <c r="I126" s="120"/>
      <c r="J126" s="120"/>
      <c r="K126" s="120"/>
      <c r="L126" s="120"/>
      <c r="M126" s="120"/>
    </row>
    <row r="127" spans="1:13" s="130" customFormat="1" x14ac:dyDescent="0.2">
      <c r="A127" s="129"/>
      <c r="B127" s="129"/>
      <c r="C127" s="131"/>
      <c r="D127" s="131"/>
      <c r="E127" s="131"/>
      <c r="F127" s="131"/>
      <c r="G127" s="131"/>
      <c r="H127" s="131"/>
      <c r="I127" s="120"/>
      <c r="J127" s="120"/>
      <c r="K127" s="120"/>
      <c r="L127" s="120"/>
      <c r="M127" s="120"/>
    </row>
    <row r="128" spans="1:13" s="130" customFormat="1" x14ac:dyDescent="0.2">
      <c r="A128" s="129"/>
      <c r="B128" s="129"/>
      <c r="C128" s="131"/>
      <c r="D128" s="131"/>
      <c r="E128" s="131"/>
      <c r="F128" s="131"/>
      <c r="G128" s="131"/>
      <c r="H128" s="131"/>
      <c r="I128" s="120"/>
      <c r="J128" s="120"/>
      <c r="K128" s="120"/>
      <c r="L128" s="120"/>
      <c r="M128" s="120"/>
    </row>
    <row r="129" spans="1:13" s="130" customFormat="1" x14ac:dyDescent="0.2">
      <c r="A129" s="129"/>
      <c r="B129" s="129"/>
      <c r="C129" s="131"/>
      <c r="D129" s="131"/>
      <c r="E129" s="131"/>
      <c r="F129" s="131"/>
      <c r="G129" s="131"/>
      <c r="H129" s="131"/>
      <c r="I129" s="120"/>
      <c r="J129" s="120"/>
      <c r="K129" s="120"/>
      <c r="L129" s="120"/>
      <c r="M129" s="120"/>
    </row>
    <row r="130" spans="1:13" s="130" customFormat="1" x14ac:dyDescent="0.2">
      <c r="A130" s="129"/>
      <c r="B130" s="129"/>
      <c r="C130" s="131"/>
      <c r="D130" s="131"/>
      <c r="E130" s="131"/>
      <c r="F130" s="131"/>
      <c r="G130" s="131"/>
      <c r="H130" s="131"/>
      <c r="I130" s="120"/>
      <c r="J130" s="120"/>
      <c r="K130" s="120"/>
      <c r="L130" s="120"/>
      <c r="M130" s="120"/>
    </row>
    <row r="131" spans="1:13" s="130" customFormat="1" x14ac:dyDescent="0.2">
      <c r="A131" s="129"/>
      <c r="B131" s="129"/>
      <c r="C131" s="131"/>
      <c r="D131" s="131"/>
      <c r="E131" s="131"/>
      <c r="F131" s="131"/>
      <c r="G131" s="131"/>
      <c r="H131" s="131"/>
      <c r="I131" s="120"/>
      <c r="J131" s="120"/>
      <c r="K131" s="120"/>
      <c r="L131" s="120"/>
      <c r="M131" s="120"/>
    </row>
    <row r="132" spans="1:13" s="130" customFormat="1" x14ac:dyDescent="0.2">
      <c r="A132" s="129"/>
      <c r="B132" s="129"/>
      <c r="C132" s="131"/>
      <c r="D132" s="131"/>
      <c r="E132" s="131"/>
      <c r="F132" s="131"/>
      <c r="G132" s="131"/>
      <c r="H132" s="131"/>
      <c r="I132" s="120"/>
      <c r="J132" s="120"/>
      <c r="K132" s="120"/>
      <c r="L132" s="120"/>
      <c r="M132" s="120"/>
    </row>
    <row r="133" spans="1:13" s="130" customFormat="1" x14ac:dyDescent="0.2">
      <c r="A133" s="129"/>
      <c r="B133" s="129"/>
      <c r="C133" s="131"/>
      <c r="D133" s="131"/>
      <c r="E133" s="131"/>
      <c r="F133" s="131"/>
      <c r="G133" s="131"/>
      <c r="H133" s="131"/>
      <c r="I133" s="120"/>
      <c r="J133" s="120"/>
      <c r="K133" s="120"/>
      <c r="L133" s="120"/>
      <c r="M133" s="120"/>
    </row>
    <row r="134" spans="1:13" s="130" customFormat="1" x14ac:dyDescent="0.2">
      <c r="A134" s="129"/>
      <c r="B134" s="129"/>
      <c r="C134" s="131"/>
      <c r="D134" s="131"/>
      <c r="E134" s="131"/>
      <c r="F134" s="131"/>
      <c r="G134" s="131"/>
      <c r="H134" s="131"/>
      <c r="I134" s="120"/>
      <c r="J134" s="120"/>
      <c r="K134" s="120"/>
      <c r="L134" s="120"/>
      <c r="M134" s="120"/>
    </row>
    <row r="135" spans="1:13" s="130" customFormat="1" x14ac:dyDescent="0.2">
      <c r="A135" s="129"/>
      <c r="B135" s="129"/>
      <c r="C135" s="131"/>
      <c r="D135" s="131"/>
      <c r="E135" s="131"/>
      <c r="F135" s="131"/>
      <c r="G135" s="131"/>
      <c r="H135" s="131"/>
      <c r="I135" s="120"/>
      <c r="J135" s="120"/>
      <c r="K135" s="120"/>
      <c r="L135" s="120"/>
      <c r="M135" s="120"/>
    </row>
    <row r="136" spans="1:13" s="130" customFormat="1" x14ac:dyDescent="0.2">
      <c r="A136" s="129"/>
      <c r="B136" s="129"/>
      <c r="C136" s="131"/>
      <c r="D136" s="131"/>
      <c r="E136" s="131"/>
      <c r="F136" s="131"/>
      <c r="G136" s="131"/>
      <c r="H136" s="131"/>
      <c r="I136" s="120"/>
      <c r="J136" s="120"/>
      <c r="K136" s="120"/>
      <c r="L136" s="120"/>
      <c r="M136" s="120"/>
    </row>
    <row r="137" spans="1:13" s="130" customFormat="1" x14ac:dyDescent="0.2">
      <c r="A137" s="129"/>
      <c r="B137" s="129"/>
      <c r="C137" s="131"/>
      <c r="D137" s="131"/>
      <c r="E137" s="131"/>
      <c r="F137" s="131"/>
      <c r="G137" s="131"/>
      <c r="H137" s="131"/>
      <c r="I137" s="120"/>
      <c r="J137" s="120"/>
      <c r="K137" s="120"/>
      <c r="L137" s="120"/>
      <c r="M137" s="120"/>
    </row>
    <row r="138" spans="1:13" s="130" customFormat="1" x14ac:dyDescent="0.2">
      <c r="A138" s="129"/>
      <c r="B138" s="129"/>
      <c r="C138" s="131"/>
      <c r="D138" s="131"/>
      <c r="E138" s="131"/>
      <c r="F138" s="131"/>
      <c r="G138" s="131"/>
      <c r="H138" s="131"/>
      <c r="I138" s="120"/>
      <c r="J138" s="120"/>
      <c r="K138" s="120"/>
      <c r="L138" s="120"/>
      <c r="M138" s="120"/>
    </row>
    <row r="139" spans="1:13" s="130" customFormat="1" x14ac:dyDescent="0.2">
      <c r="A139" s="129"/>
      <c r="B139" s="129"/>
      <c r="C139" s="131"/>
      <c r="D139" s="131"/>
      <c r="E139" s="131"/>
      <c r="F139" s="131"/>
      <c r="G139" s="131"/>
      <c r="H139" s="131"/>
      <c r="I139" s="120"/>
      <c r="J139" s="120"/>
      <c r="K139" s="120"/>
      <c r="L139" s="120"/>
      <c r="M139" s="120"/>
    </row>
    <row r="140" spans="1:13" s="130" customFormat="1" x14ac:dyDescent="0.2">
      <c r="A140" s="129"/>
      <c r="B140" s="129"/>
      <c r="C140" s="131"/>
      <c r="D140" s="131"/>
      <c r="E140" s="131"/>
      <c r="F140" s="131"/>
      <c r="G140" s="131"/>
      <c r="H140" s="131"/>
      <c r="I140" s="120"/>
      <c r="J140" s="120"/>
      <c r="K140" s="120"/>
      <c r="L140" s="120"/>
      <c r="M140" s="120"/>
    </row>
    <row r="141" spans="1:13" s="130" customFormat="1" x14ac:dyDescent="0.2">
      <c r="A141" s="129"/>
      <c r="B141" s="129"/>
      <c r="C141" s="131"/>
      <c r="D141" s="131"/>
      <c r="E141" s="131"/>
      <c r="F141" s="131"/>
      <c r="G141" s="131"/>
      <c r="H141" s="131"/>
      <c r="I141" s="120"/>
      <c r="J141" s="120"/>
      <c r="K141" s="120"/>
      <c r="L141" s="120"/>
      <c r="M141" s="120"/>
    </row>
    <row r="142" spans="1:13" s="130" customFormat="1" x14ac:dyDescent="0.2">
      <c r="A142" s="129"/>
      <c r="B142" s="129"/>
      <c r="C142" s="131"/>
      <c r="D142" s="131"/>
      <c r="E142" s="131"/>
      <c r="F142" s="131"/>
      <c r="G142" s="131"/>
      <c r="H142" s="131"/>
      <c r="I142" s="120"/>
      <c r="J142" s="120"/>
      <c r="K142" s="120"/>
      <c r="L142" s="120"/>
      <c r="M142" s="120"/>
    </row>
    <row r="143" spans="1:13" s="130" customFormat="1" x14ac:dyDescent="0.2">
      <c r="A143" s="129"/>
      <c r="B143" s="129"/>
      <c r="C143" s="131"/>
      <c r="D143" s="131"/>
      <c r="E143" s="131"/>
      <c r="F143" s="131"/>
      <c r="G143" s="131"/>
      <c r="H143" s="131"/>
      <c r="I143" s="120"/>
      <c r="J143" s="120"/>
      <c r="K143" s="120"/>
      <c r="L143" s="120"/>
      <c r="M143" s="120"/>
    </row>
    <row r="144" spans="1:13" s="130" customFormat="1" x14ac:dyDescent="0.2">
      <c r="A144" s="129"/>
      <c r="B144" s="129"/>
      <c r="C144" s="131"/>
      <c r="D144" s="131"/>
      <c r="E144" s="131"/>
      <c r="F144" s="131"/>
      <c r="G144" s="131"/>
      <c r="H144" s="131"/>
      <c r="I144" s="120"/>
      <c r="J144" s="120"/>
      <c r="K144" s="120"/>
      <c r="L144" s="120"/>
      <c r="M144" s="120"/>
    </row>
    <row r="145" spans="1:13" s="130" customFormat="1" x14ac:dyDescent="0.2">
      <c r="A145" s="129"/>
      <c r="B145" s="129"/>
      <c r="C145" s="131"/>
      <c r="D145" s="131"/>
      <c r="E145" s="131"/>
      <c r="F145" s="131"/>
      <c r="G145" s="131"/>
      <c r="H145" s="131"/>
      <c r="I145" s="120"/>
      <c r="J145" s="120"/>
      <c r="K145" s="120"/>
      <c r="L145" s="120"/>
      <c r="M145" s="120"/>
    </row>
    <row r="146" spans="1:13" s="130" customFormat="1" x14ac:dyDescent="0.2">
      <c r="A146" s="129"/>
      <c r="B146" s="129"/>
      <c r="C146" s="131"/>
      <c r="D146" s="131"/>
      <c r="E146" s="131"/>
      <c r="F146" s="131"/>
      <c r="G146" s="131"/>
      <c r="H146" s="131"/>
      <c r="I146" s="120"/>
      <c r="J146" s="120"/>
      <c r="K146" s="120"/>
      <c r="L146" s="120"/>
      <c r="M146" s="120"/>
    </row>
    <row r="147" spans="1:13" s="130" customFormat="1" x14ac:dyDescent="0.2">
      <c r="A147" s="129"/>
      <c r="B147" s="129"/>
      <c r="C147" s="131"/>
      <c r="D147" s="131"/>
      <c r="E147" s="131"/>
      <c r="F147" s="131"/>
      <c r="G147" s="131"/>
      <c r="H147" s="131"/>
      <c r="I147" s="120"/>
      <c r="J147" s="120"/>
      <c r="K147" s="120"/>
      <c r="L147" s="120"/>
      <c r="M147" s="120"/>
    </row>
    <row r="148" spans="1:13" s="130" customFormat="1" x14ac:dyDescent="0.2">
      <c r="A148" s="129"/>
      <c r="B148" s="129"/>
      <c r="C148" s="131"/>
      <c r="D148" s="131"/>
      <c r="E148" s="131"/>
      <c r="F148" s="131"/>
      <c r="G148" s="131"/>
      <c r="H148" s="131"/>
      <c r="I148" s="120"/>
      <c r="J148" s="120"/>
      <c r="K148" s="120"/>
      <c r="L148" s="120"/>
      <c r="M148" s="120"/>
    </row>
    <row r="149" spans="1:13" s="130" customFormat="1" x14ac:dyDescent="0.2">
      <c r="A149" s="129"/>
      <c r="B149" s="129"/>
      <c r="C149" s="131"/>
      <c r="D149" s="131"/>
      <c r="E149" s="131"/>
      <c r="F149" s="131"/>
      <c r="G149" s="131"/>
      <c r="H149" s="131"/>
      <c r="I149" s="120"/>
      <c r="J149" s="120"/>
      <c r="K149" s="120"/>
      <c r="L149" s="120"/>
      <c r="M149" s="120"/>
    </row>
    <row r="150" spans="1:13" s="130" customFormat="1" x14ac:dyDescent="0.2">
      <c r="A150" s="129"/>
      <c r="B150" s="129"/>
      <c r="C150" s="131"/>
      <c r="D150" s="131"/>
      <c r="E150" s="131"/>
      <c r="F150" s="131"/>
      <c r="G150" s="131"/>
      <c r="H150" s="131"/>
      <c r="I150" s="120"/>
      <c r="J150" s="120"/>
      <c r="K150" s="120"/>
      <c r="L150" s="120"/>
      <c r="M150" s="120"/>
    </row>
    <row r="151" spans="1:13" s="130" customFormat="1" x14ac:dyDescent="0.2">
      <c r="A151" s="129"/>
      <c r="B151" s="129"/>
      <c r="C151" s="131"/>
      <c r="D151" s="131"/>
      <c r="E151" s="131"/>
      <c r="F151" s="131"/>
      <c r="G151" s="131"/>
      <c r="H151" s="131"/>
      <c r="I151" s="120"/>
      <c r="J151" s="120"/>
      <c r="K151" s="120"/>
      <c r="L151" s="120"/>
      <c r="M151" s="120"/>
    </row>
    <row r="152" spans="1:13" s="130" customFormat="1" x14ac:dyDescent="0.2">
      <c r="A152" s="129"/>
      <c r="B152" s="129"/>
      <c r="C152" s="131"/>
      <c r="D152" s="131"/>
      <c r="E152" s="131"/>
      <c r="F152" s="131"/>
      <c r="G152" s="131"/>
      <c r="H152" s="131"/>
      <c r="I152" s="120"/>
      <c r="J152" s="120"/>
      <c r="K152" s="120"/>
      <c r="L152" s="120"/>
      <c r="M152" s="120"/>
    </row>
    <row r="153" spans="1:13" s="130" customFormat="1" x14ac:dyDescent="0.2">
      <c r="A153" s="129"/>
      <c r="B153" s="129"/>
      <c r="C153" s="131"/>
      <c r="D153" s="131"/>
      <c r="E153" s="131"/>
      <c r="F153" s="131"/>
      <c r="G153" s="131"/>
      <c r="H153" s="131"/>
      <c r="I153" s="120"/>
      <c r="J153" s="120"/>
      <c r="K153" s="120"/>
      <c r="L153" s="120"/>
      <c r="M153" s="120"/>
    </row>
    <row r="154" spans="1:13" s="130" customFormat="1" x14ac:dyDescent="0.2">
      <c r="A154" s="129"/>
      <c r="B154" s="129"/>
      <c r="C154" s="131"/>
      <c r="D154" s="131"/>
      <c r="E154" s="131"/>
      <c r="F154" s="131"/>
      <c r="G154" s="131"/>
      <c r="H154" s="131"/>
      <c r="I154" s="120"/>
      <c r="J154" s="120"/>
      <c r="K154" s="120"/>
      <c r="L154" s="120"/>
      <c r="M154" s="120"/>
    </row>
    <row r="155" spans="1:13" s="130" customFormat="1" x14ac:dyDescent="0.2">
      <c r="A155" s="129"/>
      <c r="B155" s="129"/>
      <c r="C155" s="131"/>
      <c r="D155" s="131"/>
      <c r="E155" s="131"/>
      <c r="F155" s="131"/>
      <c r="G155" s="131"/>
      <c r="H155" s="131"/>
      <c r="I155" s="120"/>
      <c r="J155" s="120"/>
      <c r="K155" s="120"/>
      <c r="L155" s="120"/>
      <c r="M155" s="120"/>
    </row>
    <row r="156" spans="1:13" s="130" customFormat="1" x14ac:dyDescent="0.2">
      <c r="A156" s="129"/>
      <c r="B156" s="129"/>
      <c r="C156" s="131"/>
      <c r="D156" s="131"/>
      <c r="E156" s="131"/>
      <c r="F156" s="131"/>
      <c r="G156" s="131"/>
      <c r="H156" s="131"/>
      <c r="I156" s="120"/>
      <c r="J156" s="120"/>
      <c r="K156" s="120"/>
      <c r="L156" s="120"/>
      <c r="M156" s="120"/>
    </row>
    <row r="157" spans="1:13" s="130" customFormat="1" x14ac:dyDescent="0.2">
      <c r="A157" s="129"/>
      <c r="B157" s="129"/>
      <c r="C157" s="131"/>
      <c r="D157" s="131"/>
      <c r="E157" s="131"/>
      <c r="F157" s="131"/>
      <c r="G157" s="131"/>
      <c r="H157" s="131"/>
      <c r="I157" s="120"/>
      <c r="J157" s="120"/>
      <c r="K157" s="120"/>
      <c r="L157" s="120"/>
      <c r="M157" s="120"/>
    </row>
    <row r="158" spans="1:13" s="130" customFormat="1" x14ac:dyDescent="0.2">
      <c r="A158" s="129"/>
      <c r="B158" s="129"/>
      <c r="C158" s="131"/>
      <c r="D158" s="131"/>
      <c r="E158" s="131"/>
      <c r="F158" s="131"/>
      <c r="G158" s="131"/>
      <c r="H158" s="131"/>
      <c r="I158" s="120"/>
      <c r="J158" s="120"/>
      <c r="K158" s="120"/>
      <c r="L158" s="120"/>
      <c r="M158" s="120"/>
    </row>
    <row r="159" spans="1:13" s="130" customFormat="1" x14ac:dyDescent="0.2">
      <c r="A159" s="129"/>
      <c r="B159" s="129"/>
      <c r="C159" s="131"/>
      <c r="D159" s="131"/>
      <c r="E159" s="131"/>
      <c r="F159" s="131"/>
      <c r="G159" s="131"/>
      <c r="H159" s="131"/>
      <c r="I159" s="120"/>
      <c r="J159" s="120"/>
      <c r="K159" s="120"/>
      <c r="L159" s="120"/>
      <c r="M159" s="120"/>
    </row>
    <row r="160" spans="1:13" s="130" customFormat="1" x14ac:dyDescent="0.2">
      <c r="A160" s="129"/>
      <c r="B160" s="129"/>
      <c r="C160" s="131"/>
      <c r="D160" s="131"/>
      <c r="E160" s="131"/>
      <c r="F160" s="131"/>
      <c r="G160" s="131"/>
      <c r="H160" s="131"/>
      <c r="I160" s="120"/>
      <c r="J160" s="120"/>
      <c r="K160" s="120"/>
      <c r="L160" s="120"/>
      <c r="M160" s="120"/>
    </row>
    <row r="161" spans="1:13" s="130" customFormat="1" x14ac:dyDescent="0.2">
      <c r="A161" s="129"/>
      <c r="B161" s="129"/>
      <c r="C161" s="131"/>
      <c r="D161" s="131"/>
      <c r="E161" s="131"/>
      <c r="F161" s="131"/>
      <c r="G161" s="131"/>
      <c r="H161" s="131"/>
      <c r="I161" s="120"/>
      <c r="J161" s="120"/>
      <c r="K161" s="120"/>
      <c r="L161" s="120"/>
      <c r="M161" s="120"/>
    </row>
    <row r="162" spans="1:13" s="130" customFormat="1" x14ac:dyDescent="0.2">
      <c r="A162" s="129"/>
      <c r="B162" s="129"/>
      <c r="C162" s="131"/>
      <c r="D162" s="131"/>
      <c r="E162" s="131"/>
      <c r="F162" s="131"/>
      <c r="G162" s="131"/>
      <c r="H162" s="131"/>
      <c r="I162" s="120"/>
      <c r="J162" s="120"/>
      <c r="K162" s="120"/>
      <c r="L162" s="120"/>
      <c r="M162" s="120"/>
    </row>
    <row r="163" spans="1:13" s="130" customFormat="1" x14ac:dyDescent="0.2">
      <c r="A163" s="129"/>
      <c r="B163" s="129"/>
      <c r="C163" s="131"/>
      <c r="D163" s="131"/>
      <c r="E163" s="131"/>
      <c r="F163" s="131"/>
      <c r="G163" s="131"/>
      <c r="H163" s="131"/>
      <c r="I163" s="120"/>
      <c r="J163" s="120"/>
      <c r="K163" s="120"/>
      <c r="L163" s="120"/>
      <c r="M163" s="120"/>
    </row>
    <row r="164" spans="1:13" s="130" customFormat="1" x14ac:dyDescent="0.2">
      <c r="A164" s="129"/>
      <c r="B164" s="129"/>
      <c r="C164" s="131"/>
      <c r="D164" s="131"/>
      <c r="E164" s="131"/>
      <c r="F164" s="131"/>
      <c r="G164" s="131"/>
      <c r="H164" s="131"/>
      <c r="I164" s="120"/>
      <c r="J164" s="120"/>
      <c r="K164" s="120"/>
      <c r="L164" s="120"/>
      <c r="M164" s="120"/>
    </row>
    <row r="165" spans="1:13" s="130" customFormat="1" x14ac:dyDescent="0.2">
      <c r="A165" s="129"/>
      <c r="B165" s="129"/>
      <c r="C165" s="131"/>
      <c r="D165" s="131"/>
      <c r="E165" s="131"/>
      <c r="F165" s="131"/>
      <c r="G165" s="131"/>
      <c r="H165" s="131"/>
      <c r="I165" s="120"/>
      <c r="J165" s="120"/>
      <c r="K165" s="120"/>
      <c r="L165" s="120"/>
      <c r="M165" s="120"/>
    </row>
    <row r="166" spans="1:13" s="130" customFormat="1" x14ac:dyDescent="0.2">
      <c r="A166" s="129"/>
      <c r="B166" s="129"/>
      <c r="C166" s="131"/>
      <c r="D166" s="131"/>
      <c r="E166" s="131"/>
      <c r="F166" s="131"/>
      <c r="G166" s="131"/>
      <c r="H166" s="131"/>
      <c r="I166" s="120"/>
      <c r="J166" s="120"/>
      <c r="K166" s="120"/>
      <c r="L166" s="120"/>
      <c r="M166" s="120"/>
    </row>
    <row r="167" spans="1:13" s="130" customFormat="1" x14ac:dyDescent="0.2">
      <c r="A167" s="129"/>
      <c r="B167" s="129"/>
      <c r="C167" s="131"/>
      <c r="D167" s="131"/>
      <c r="E167" s="131"/>
      <c r="F167" s="131"/>
      <c r="G167" s="131"/>
      <c r="H167" s="131"/>
      <c r="I167" s="120"/>
      <c r="J167" s="120"/>
      <c r="K167" s="120"/>
      <c r="L167" s="120"/>
      <c r="M167" s="120"/>
    </row>
    <row r="168" spans="1:13" s="130" customFormat="1" x14ac:dyDescent="0.2">
      <c r="A168" s="129"/>
      <c r="B168" s="129"/>
      <c r="C168" s="131"/>
      <c r="D168" s="131"/>
      <c r="E168" s="131"/>
      <c r="F168" s="131"/>
      <c r="G168" s="131"/>
      <c r="H168" s="131"/>
      <c r="I168" s="120"/>
      <c r="J168" s="120"/>
      <c r="K168" s="120"/>
      <c r="L168" s="120"/>
      <c r="M168" s="120"/>
    </row>
    <row r="169" spans="1:13" s="130" customFormat="1" x14ac:dyDescent="0.2">
      <c r="A169" s="129"/>
      <c r="B169" s="129"/>
      <c r="C169" s="131"/>
      <c r="D169" s="131"/>
      <c r="E169" s="131"/>
      <c r="F169" s="131"/>
      <c r="G169" s="131"/>
      <c r="H169" s="131"/>
      <c r="I169" s="120"/>
      <c r="J169" s="120"/>
      <c r="K169" s="120"/>
      <c r="L169" s="120"/>
      <c r="M169" s="120"/>
    </row>
    <row r="170" spans="1:13" s="130" customFormat="1" x14ac:dyDescent="0.2">
      <c r="A170" s="129"/>
      <c r="B170" s="129"/>
      <c r="C170" s="131"/>
      <c r="D170" s="131"/>
      <c r="E170" s="131"/>
      <c r="F170" s="131"/>
      <c r="G170" s="131"/>
      <c r="H170" s="131"/>
      <c r="I170" s="120"/>
      <c r="J170" s="120"/>
      <c r="K170" s="120"/>
      <c r="L170" s="120"/>
      <c r="M170" s="120"/>
    </row>
    <row r="171" spans="1:13" s="130" customFormat="1" x14ac:dyDescent="0.2">
      <c r="A171" s="129"/>
      <c r="B171" s="129"/>
      <c r="C171" s="131"/>
      <c r="D171" s="131"/>
      <c r="E171" s="131"/>
      <c r="F171" s="131"/>
      <c r="G171" s="131"/>
      <c r="H171" s="131"/>
      <c r="I171" s="120"/>
      <c r="J171" s="120"/>
      <c r="K171" s="120"/>
      <c r="L171" s="120"/>
      <c r="M171" s="120"/>
    </row>
    <row r="172" spans="1:13" s="130" customFormat="1" x14ac:dyDescent="0.2">
      <c r="A172" s="129"/>
      <c r="B172" s="129"/>
      <c r="C172" s="131"/>
      <c r="D172" s="131"/>
      <c r="E172" s="131"/>
      <c r="F172" s="131"/>
      <c r="G172" s="131"/>
      <c r="H172" s="131"/>
      <c r="I172" s="120"/>
      <c r="J172" s="120"/>
      <c r="K172" s="120"/>
      <c r="L172" s="120"/>
      <c r="M172" s="120"/>
    </row>
    <row r="173" spans="1:13" s="130" customFormat="1" x14ac:dyDescent="0.2">
      <c r="A173" s="129"/>
      <c r="B173" s="129"/>
      <c r="C173" s="131"/>
      <c r="D173" s="131"/>
      <c r="E173" s="131"/>
      <c r="F173" s="131"/>
      <c r="G173" s="131"/>
      <c r="H173" s="131"/>
      <c r="I173" s="120"/>
      <c r="J173" s="120"/>
      <c r="K173" s="120"/>
      <c r="L173" s="120"/>
      <c r="M173" s="120"/>
    </row>
    <row r="174" spans="1:13" s="130" customFormat="1" x14ac:dyDescent="0.2">
      <c r="A174" s="129"/>
      <c r="B174" s="129"/>
      <c r="C174" s="131"/>
      <c r="D174" s="131"/>
      <c r="E174" s="131"/>
      <c r="F174" s="131"/>
      <c r="G174" s="131"/>
      <c r="H174" s="131"/>
      <c r="I174" s="120"/>
      <c r="J174" s="120"/>
      <c r="K174" s="120"/>
      <c r="L174" s="120"/>
      <c r="M174" s="120"/>
    </row>
    <row r="175" spans="1:13" s="130" customFormat="1" x14ac:dyDescent="0.2">
      <c r="A175" s="129"/>
      <c r="B175" s="129"/>
      <c r="C175" s="131"/>
      <c r="D175" s="131"/>
      <c r="E175" s="131"/>
      <c r="F175" s="131"/>
      <c r="G175" s="131"/>
      <c r="H175" s="131"/>
      <c r="I175" s="120"/>
      <c r="J175" s="120"/>
      <c r="K175" s="120"/>
      <c r="L175" s="120"/>
      <c r="M175" s="120"/>
    </row>
    <row r="176" spans="1:13" s="130" customFormat="1" x14ac:dyDescent="0.2">
      <c r="A176" s="129"/>
      <c r="B176" s="129"/>
      <c r="C176" s="131"/>
      <c r="D176" s="131"/>
      <c r="E176" s="131"/>
      <c r="F176" s="131"/>
      <c r="G176" s="131"/>
      <c r="H176" s="131"/>
      <c r="I176" s="120"/>
      <c r="J176" s="120"/>
      <c r="K176" s="120"/>
      <c r="L176" s="120"/>
      <c r="M176" s="120"/>
    </row>
    <row r="177" spans="1:13" s="130" customFormat="1" x14ac:dyDescent="0.2">
      <c r="A177" s="129"/>
      <c r="B177" s="129"/>
      <c r="C177" s="131"/>
      <c r="D177" s="131"/>
      <c r="E177" s="131"/>
      <c r="F177" s="131"/>
      <c r="G177" s="131"/>
      <c r="H177" s="131"/>
      <c r="I177" s="120"/>
      <c r="J177" s="120"/>
      <c r="K177" s="120"/>
      <c r="L177" s="120"/>
      <c r="M177" s="120"/>
    </row>
    <row r="178" spans="1:13" s="130" customFormat="1" x14ac:dyDescent="0.2">
      <c r="A178" s="129"/>
      <c r="B178" s="129"/>
      <c r="C178" s="131"/>
      <c r="D178" s="131"/>
      <c r="E178" s="131"/>
      <c r="F178" s="131"/>
      <c r="G178" s="131"/>
      <c r="H178" s="131"/>
      <c r="I178" s="120"/>
      <c r="J178" s="120"/>
      <c r="K178" s="120"/>
      <c r="L178" s="120"/>
      <c r="M178" s="120"/>
    </row>
    <row r="179" spans="1:13" s="130" customFormat="1" x14ac:dyDescent="0.2">
      <c r="A179" s="129"/>
      <c r="B179" s="129"/>
      <c r="C179" s="131"/>
      <c r="D179" s="131"/>
      <c r="E179" s="131"/>
      <c r="F179" s="131"/>
      <c r="G179" s="131"/>
      <c r="H179" s="131"/>
      <c r="I179" s="120"/>
      <c r="J179" s="120"/>
      <c r="K179" s="120"/>
      <c r="L179" s="120"/>
      <c r="M179" s="120"/>
    </row>
    <row r="180" spans="1:13" s="130" customFormat="1" x14ac:dyDescent="0.2">
      <c r="A180" s="129"/>
      <c r="B180" s="129"/>
      <c r="C180" s="131"/>
      <c r="D180" s="131"/>
      <c r="E180" s="131"/>
      <c r="F180" s="131"/>
      <c r="G180" s="131"/>
      <c r="H180" s="131"/>
      <c r="I180" s="120"/>
      <c r="J180" s="120"/>
      <c r="K180" s="120"/>
      <c r="L180" s="120"/>
      <c r="M180" s="120"/>
    </row>
    <row r="181" spans="1:13" s="130" customFormat="1" x14ac:dyDescent="0.2">
      <c r="A181" s="129"/>
      <c r="B181" s="129"/>
      <c r="C181" s="131"/>
      <c r="D181" s="131"/>
      <c r="E181" s="131"/>
      <c r="F181" s="131"/>
      <c r="G181" s="131"/>
      <c r="H181" s="131"/>
      <c r="I181" s="120"/>
      <c r="J181" s="120"/>
      <c r="K181" s="120"/>
      <c r="L181" s="120"/>
      <c r="M181" s="120"/>
    </row>
    <row r="182" spans="1:13" s="130" customFormat="1" x14ac:dyDescent="0.2">
      <c r="A182" s="129"/>
      <c r="B182" s="129"/>
      <c r="C182" s="131"/>
      <c r="D182" s="131"/>
      <c r="E182" s="131"/>
      <c r="F182" s="131"/>
      <c r="G182" s="131"/>
      <c r="H182" s="131"/>
      <c r="I182" s="120"/>
      <c r="J182" s="120"/>
      <c r="K182" s="120"/>
      <c r="L182" s="120"/>
      <c r="M182" s="120"/>
    </row>
    <row r="183" spans="1:13" s="130" customFormat="1" x14ac:dyDescent="0.2">
      <c r="A183" s="129"/>
      <c r="B183" s="129"/>
      <c r="C183" s="131"/>
      <c r="D183" s="131"/>
      <c r="E183" s="131"/>
      <c r="F183" s="131"/>
      <c r="G183" s="131"/>
      <c r="H183" s="131"/>
      <c r="I183" s="120"/>
      <c r="J183" s="120"/>
      <c r="K183" s="120"/>
      <c r="L183" s="120"/>
      <c r="M183" s="120"/>
    </row>
    <row r="184" spans="1:13" s="130" customFormat="1" x14ac:dyDescent="0.2">
      <c r="A184" s="129"/>
      <c r="B184" s="129"/>
      <c r="C184" s="131"/>
      <c r="D184" s="131"/>
      <c r="E184" s="131"/>
      <c r="F184" s="131"/>
      <c r="G184" s="131"/>
      <c r="H184" s="131"/>
      <c r="I184" s="120"/>
      <c r="J184" s="120"/>
      <c r="K184" s="120"/>
      <c r="L184" s="120"/>
      <c r="M184" s="120"/>
    </row>
    <row r="185" spans="1:13" s="130" customFormat="1" x14ac:dyDescent="0.2">
      <c r="A185" s="129"/>
      <c r="B185" s="129"/>
      <c r="C185" s="131"/>
      <c r="D185" s="131"/>
      <c r="E185" s="131"/>
      <c r="F185" s="131"/>
      <c r="G185" s="131"/>
      <c r="H185" s="131"/>
      <c r="I185" s="120"/>
      <c r="J185" s="120"/>
      <c r="K185" s="120"/>
      <c r="L185" s="120"/>
      <c r="M185" s="120"/>
    </row>
    <row r="186" spans="1:13" s="130" customFormat="1" x14ac:dyDescent="0.2">
      <c r="A186" s="129"/>
      <c r="B186" s="129"/>
      <c r="C186" s="131"/>
      <c r="D186" s="131"/>
      <c r="E186" s="131"/>
      <c r="F186" s="131"/>
      <c r="G186" s="131"/>
      <c r="H186" s="131"/>
      <c r="I186" s="120"/>
      <c r="J186" s="120"/>
      <c r="K186" s="120"/>
      <c r="L186" s="120"/>
      <c r="M186" s="120"/>
    </row>
    <row r="187" spans="1:13" s="130" customFormat="1" x14ac:dyDescent="0.2">
      <c r="A187" s="129"/>
      <c r="B187" s="129"/>
      <c r="C187" s="131"/>
      <c r="D187" s="131"/>
      <c r="E187" s="131"/>
      <c r="F187" s="131"/>
      <c r="G187" s="131"/>
      <c r="H187" s="131"/>
      <c r="I187" s="120"/>
      <c r="J187" s="120"/>
      <c r="K187" s="120"/>
      <c r="L187" s="120"/>
      <c r="M187" s="120"/>
    </row>
    <row r="188" spans="1:13" s="130" customFormat="1" x14ac:dyDescent="0.2">
      <c r="A188" s="129"/>
      <c r="B188" s="129"/>
      <c r="C188" s="131"/>
      <c r="D188" s="131"/>
      <c r="E188" s="131"/>
      <c r="F188" s="131"/>
      <c r="G188" s="131"/>
      <c r="H188" s="131"/>
      <c r="I188" s="120"/>
      <c r="J188" s="120"/>
      <c r="K188" s="120"/>
      <c r="L188" s="120"/>
      <c r="M188" s="120"/>
    </row>
    <row r="189" spans="1:13" s="130" customFormat="1" x14ac:dyDescent="0.2">
      <c r="A189" s="129"/>
      <c r="B189" s="129"/>
      <c r="C189" s="131"/>
      <c r="D189" s="131"/>
      <c r="E189" s="131"/>
      <c r="F189" s="131"/>
      <c r="G189" s="131"/>
      <c r="H189" s="131"/>
      <c r="I189" s="120"/>
      <c r="J189" s="120"/>
      <c r="K189" s="120"/>
      <c r="L189" s="120"/>
      <c r="M189" s="120"/>
    </row>
    <row r="190" spans="1:13" s="130" customFormat="1" x14ac:dyDescent="0.2">
      <c r="A190" s="129"/>
      <c r="B190" s="129"/>
      <c r="C190" s="131"/>
      <c r="D190" s="131"/>
      <c r="E190" s="131"/>
      <c r="F190" s="131"/>
      <c r="G190" s="131"/>
      <c r="H190" s="131"/>
      <c r="I190" s="120"/>
      <c r="J190" s="120"/>
      <c r="K190" s="120"/>
      <c r="L190" s="120"/>
      <c r="M190" s="120"/>
    </row>
    <row r="191" spans="1:13" s="130" customFormat="1" x14ac:dyDescent="0.2">
      <c r="A191" s="129"/>
      <c r="B191" s="129"/>
      <c r="C191" s="131"/>
      <c r="D191" s="131"/>
      <c r="E191" s="131"/>
      <c r="F191" s="131"/>
      <c r="G191" s="131"/>
      <c r="H191" s="131"/>
      <c r="I191" s="120"/>
      <c r="J191" s="120"/>
      <c r="K191" s="120"/>
      <c r="L191" s="120"/>
      <c r="M191" s="120"/>
    </row>
    <row r="192" spans="1:13" s="130" customFormat="1" x14ac:dyDescent="0.2">
      <c r="A192" s="129"/>
      <c r="B192" s="129"/>
      <c r="C192" s="131"/>
      <c r="D192" s="131"/>
      <c r="E192" s="131"/>
      <c r="F192" s="131"/>
      <c r="G192" s="131"/>
      <c r="H192" s="131"/>
      <c r="I192" s="120"/>
      <c r="J192" s="120"/>
      <c r="K192" s="120"/>
      <c r="L192" s="120"/>
      <c r="M192" s="120"/>
    </row>
    <row r="193" spans="1:13" s="130" customFormat="1" x14ac:dyDescent="0.2">
      <c r="A193" s="129"/>
      <c r="B193" s="129"/>
      <c r="C193" s="131"/>
      <c r="D193" s="131"/>
      <c r="E193" s="131"/>
      <c r="F193" s="131"/>
      <c r="G193" s="131"/>
      <c r="H193" s="131"/>
      <c r="I193" s="120"/>
      <c r="J193" s="120"/>
      <c r="K193" s="120"/>
      <c r="L193" s="120"/>
      <c r="M193" s="120"/>
    </row>
    <row r="194" spans="1:13" s="130" customFormat="1" x14ac:dyDescent="0.2">
      <c r="A194" s="129"/>
      <c r="B194" s="129"/>
      <c r="C194" s="131"/>
      <c r="D194" s="131"/>
      <c r="E194" s="131"/>
      <c r="F194" s="131"/>
      <c r="G194" s="131"/>
      <c r="H194" s="131"/>
      <c r="I194" s="120"/>
      <c r="J194" s="120"/>
      <c r="K194" s="120"/>
      <c r="L194" s="120"/>
      <c r="M194" s="120"/>
    </row>
    <row r="195" spans="1:13" s="130" customFormat="1" x14ac:dyDescent="0.2">
      <c r="A195" s="129"/>
      <c r="B195" s="129"/>
      <c r="C195" s="131"/>
      <c r="D195" s="131"/>
      <c r="E195" s="131"/>
      <c r="F195" s="131"/>
      <c r="G195" s="131"/>
      <c r="H195" s="131"/>
      <c r="I195" s="120"/>
      <c r="J195" s="120"/>
      <c r="K195" s="120"/>
      <c r="L195" s="120"/>
      <c r="M195" s="120"/>
    </row>
    <row r="196" spans="1:13" s="130" customFormat="1" x14ac:dyDescent="0.2">
      <c r="A196" s="129"/>
      <c r="B196" s="129"/>
      <c r="C196" s="131"/>
      <c r="D196" s="131"/>
      <c r="E196" s="131"/>
      <c r="F196" s="131"/>
      <c r="G196" s="131"/>
      <c r="H196" s="131"/>
      <c r="I196" s="120"/>
      <c r="J196" s="120"/>
      <c r="K196" s="120"/>
      <c r="L196" s="120"/>
      <c r="M196" s="120"/>
    </row>
    <row r="197" spans="1:13" s="130" customFormat="1" x14ac:dyDescent="0.2">
      <c r="A197" s="129"/>
      <c r="B197" s="129"/>
      <c r="C197" s="131"/>
      <c r="D197" s="131"/>
      <c r="E197" s="131"/>
      <c r="F197" s="131"/>
      <c r="G197" s="131"/>
      <c r="H197" s="131"/>
      <c r="I197" s="120"/>
      <c r="J197" s="120"/>
      <c r="K197" s="120"/>
      <c r="L197" s="120"/>
      <c r="M197" s="120"/>
    </row>
    <row r="198" spans="1:13" s="130" customFormat="1" x14ac:dyDescent="0.2">
      <c r="A198" s="129"/>
      <c r="B198" s="129"/>
      <c r="C198" s="131"/>
      <c r="D198" s="131"/>
      <c r="E198" s="131"/>
      <c r="F198" s="131"/>
      <c r="G198" s="131"/>
      <c r="H198" s="131"/>
      <c r="I198" s="120"/>
      <c r="J198" s="120"/>
      <c r="K198" s="120"/>
      <c r="L198" s="120"/>
      <c r="M198" s="120"/>
    </row>
    <row r="199" spans="1:13" s="130" customFormat="1" x14ac:dyDescent="0.2">
      <c r="A199" s="129"/>
      <c r="B199" s="129"/>
      <c r="C199" s="131"/>
      <c r="D199" s="131"/>
      <c r="E199" s="131"/>
      <c r="F199" s="131"/>
      <c r="G199" s="131"/>
      <c r="H199" s="131"/>
      <c r="I199" s="120"/>
      <c r="J199" s="120"/>
      <c r="K199" s="120"/>
      <c r="L199" s="120"/>
      <c r="M199" s="120"/>
    </row>
    <row r="200" spans="1:13" s="130" customFormat="1" x14ac:dyDescent="0.2">
      <c r="A200" s="129"/>
      <c r="B200" s="129"/>
      <c r="C200" s="131"/>
      <c r="D200" s="131"/>
      <c r="E200" s="131"/>
      <c r="F200" s="131"/>
      <c r="G200" s="131"/>
      <c r="H200" s="131"/>
      <c r="I200" s="120"/>
      <c r="J200" s="120"/>
      <c r="K200" s="120"/>
      <c r="L200" s="120"/>
      <c r="M200" s="120"/>
    </row>
    <row r="201" spans="1:13" s="130" customFormat="1" x14ac:dyDescent="0.2">
      <c r="A201" s="129"/>
      <c r="B201" s="129"/>
      <c r="C201" s="131"/>
      <c r="D201" s="131"/>
      <c r="E201" s="131"/>
      <c r="F201" s="131"/>
      <c r="G201" s="131"/>
      <c r="H201" s="131"/>
      <c r="I201" s="120"/>
      <c r="J201" s="120"/>
      <c r="K201" s="120"/>
      <c r="L201" s="120"/>
      <c r="M201" s="120"/>
    </row>
    <row r="202" spans="1:13" s="130" customFormat="1" x14ac:dyDescent="0.2">
      <c r="A202" s="129"/>
      <c r="B202" s="129"/>
      <c r="C202" s="131"/>
      <c r="D202" s="131"/>
      <c r="E202" s="131"/>
      <c r="F202" s="131"/>
      <c r="G202" s="131"/>
      <c r="H202" s="131"/>
      <c r="I202" s="120"/>
      <c r="J202" s="120"/>
      <c r="K202" s="120"/>
      <c r="L202" s="120"/>
      <c r="M202" s="120"/>
    </row>
    <row r="203" spans="1:13" s="130" customFormat="1" x14ac:dyDescent="0.2">
      <c r="A203" s="129"/>
      <c r="B203" s="129"/>
      <c r="C203" s="131"/>
      <c r="D203" s="131"/>
      <c r="E203" s="131"/>
      <c r="F203" s="131"/>
      <c r="G203" s="131"/>
      <c r="H203" s="131"/>
      <c r="I203" s="120"/>
      <c r="J203" s="120"/>
      <c r="K203" s="120"/>
      <c r="L203" s="120"/>
      <c r="M203" s="120"/>
    </row>
    <row r="204" spans="1:13" s="130" customFormat="1" x14ac:dyDescent="0.2">
      <c r="A204" s="129"/>
      <c r="B204" s="129"/>
      <c r="C204" s="131"/>
      <c r="D204" s="131"/>
      <c r="E204" s="131"/>
      <c r="F204" s="131"/>
      <c r="G204" s="131"/>
      <c r="H204" s="131"/>
      <c r="I204" s="120"/>
      <c r="J204" s="120"/>
      <c r="K204" s="120"/>
      <c r="L204" s="120"/>
      <c r="M204" s="120"/>
    </row>
    <row r="205" spans="1:13" s="130" customFormat="1" x14ac:dyDescent="0.2">
      <c r="A205" s="129"/>
      <c r="B205" s="129"/>
      <c r="C205" s="131"/>
      <c r="D205" s="131"/>
      <c r="E205" s="131"/>
      <c r="F205" s="131"/>
      <c r="G205" s="131"/>
      <c r="H205" s="131"/>
      <c r="I205" s="120"/>
      <c r="J205" s="120"/>
      <c r="K205" s="120"/>
      <c r="L205" s="120"/>
      <c r="M205" s="120"/>
    </row>
    <row r="206" spans="1:13" s="130" customFormat="1" x14ac:dyDescent="0.2">
      <c r="A206" s="129"/>
      <c r="B206" s="129"/>
      <c r="C206" s="131"/>
      <c r="D206" s="131"/>
      <c r="E206" s="131"/>
      <c r="F206" s="131"/>
      <c r="G206" s="131"/>
      <c r="H206" s="131"/>
      <c r="I206" s="120"/>
      <c r="J206" s="120"/>
      <c r="K206" s="120"/>
      <c r="L206" s="120"/>
      <c r="M206" s="120"/>
    </row>
    <row r="207" spans="1:13" s="130" customFormat="1" x14ac:dyDescent="0.2">
      <c r="A207" s="129"/>
      <c r="B207" s="129"/>
      <c r="C207" s="131"/>
      <c r="D207" s="131"/>
      <c r="E207" s="131"/>
      <c r="F207" s="131"/>
      <c r="G207" s="131"/>
      <c r="H207" s="131"/>
      <c r="I207" s="120"/>
      <c r="J207" s="120"/>
      <c r="K207" s="120"/>
      <c r="L207" s="120"/>
      <c r="M207" s="120"/>
    </row>
    <row r="208" spans="1:13" s="130" customFormat="1" x14ac:dyDescent="0.2">
      <c r="A208" s="129"/>
      <c r="B208" s="129"/>
      <c r="C208" s="131"/>
      <c r="D208" s="131"/>
      <c r="E208" s="131"/>
      <c r="F208" s="131"/>
      <c r="G208" s="131"/>
      <c r="H208" s="131"/>
      <c r="I208" s="120"/>
      <c r="J208" s="120"/>
      <c r="K208" s="120"/>
      <c r="L208" s="120"/>
      <c r="M208" s="120"/>
    </row>
    <row r="209" spans="1:13" s="130" customFormat="1" x14ac:dyDescent="0.2">
      <c r="A209" s="129"/>
      <c r="B209" s="129"/>
      <c r="C209" s="131"/>
      <c r="D209" s="131"/>
      <c r="E209" s="131"/>
      <c r="F209" s="131"/>
      <c r="G209" s="131"/>
      <c r="H209" s="131"/>
      <c r="I209" s="120"/>
      <c r="J209" s="120"/>
      <c r="K209" s="120"/>
      <c r="L209" s="120"/>
      <c r="M209" s="120"/>
    </row>
    <row r="210" spans="1:13" s="130" customFormat="1" x14ac:dyDescent="0.2">
      <c r="A210" s="129"/>
      <c r="B210" s="129"/>
      <c r="C210" s="131"/>
      <c r="D210" s="131"/>
      <c r="E210" s="131"/>
      <c r="F210" s="131"/>
      <c r="G210" s="131"/>
      <c r="H210" s="131"/>
      <c r="I210" s="120"/>
      <c r="J210" s="120"/>
      <c r="K210" s="120"/>
      <c r="L210" s="120"/>
      <c r="M210" s="120"/>
    </row>
    <row r="211" spans="1:13" s="130" customFormat="1" x14ac:dyDescent="0.2">
      <c r="A211" s="129"/>
      <c r="B211" s="129"/>
      <c r="C211" s="131"/>
      <c r="D211" s="131"/>
      <c r="E211" s="131"/>
      <c r="F211" s="131"/>
      <c r="G211" s="131"/>
      <c r="H211" s="131"/>
      <c r="I211" s="120"/>
      <c r="J211" s="120"/>
      <c r="K211" s="120"/>
      <c r="L211" s="120"/>
      <c r="M211" s="120"/>
    </row>
    <row r="212" spans="1:13" s="130" customFormat="1" x14ac:dyDescent="0.2">
      <c r="A212" s="129"/>
      <c r="B212" s="129"/>
      <c r="C212" s="131"/>
      <c r="D212" s="131"/>
      <c r="E212" s="131"/>
      <c r="F212" s="131"/>
      <c r="G212" s="131"/>
      <c r="H212" s="131"/>
      <c r="I212" s="120"/>
      <c r="J212" s="120"/>
      <c r="K212" s="120"/>
      <c r="L212" s="120"/>
      <c r="M212" s="120"/>
    </row>
    <row r="213" spans="1:13" s="130" customFormat="1" x14ac:dyDescent="0.2">
      <c r="A213" s="129"/>
      <c r="B213" s="129"/>
      <c r="C213" s="131"/>
      <c r="D213" s="131"/>
      <c r="E213" s="131"/>
      <c r="F213" s="131"/>
      <c r="G213" s="131"/>
      <c r="H213" s="131"/>
      <c r="I213" s="120"/>
      <c r="J213" s="120"/>
      <c r="K213" s="120"/>
      <c r="L213" s="120"/>
      <c r="M213" s="120"/>
    </row>
    <row r="214" spans="1:13" s="130" customFormat="1" x14ac:dyDescent="0.2">
      <c r="A214" s="129"/>
      <c r="B214" s="129"/>
      <c r="C214" s="131"/>
      <c r="D214" s="131"/>
      <c r="E214" s="131"/>
      <c r="F214" s="131"/>
      <c r="G214" s="131"/>
      <c r="H214" s="131"/>
      <c r="I214" s="120"/>
      <c r="J214" s="120"/>
      <c r="K214" s="120"/>
      <c r="L214" s="120"/>
      <c r="M214" s="120"/>
    </row>
    <row r="215" spans="1:13" s="130" customFormat="1" x14ac:dyDescent="0.2">
      <c r="A215" s="129"/>
      <c r="B215" s="129"/>
      <c r="C215" s="131"/>
      <c r="D215" s="131"/>
      <c r="E215" s="131"/>
      <c r="F215" s="131"/>
      <c r="G215" s="131"/>
      <c r="H215" s="131"/>
      <c r="I215" s="120"/>
      <c r="J215" s="120"/>
      <c r="K215" s="120"/>
      <c r="L215" s="120"/>
      <c r="M215" s="120"/>
    </row>
    <row r="216" spans="1:13" s="130" customFormat="1" x14ac:dyDescent="0.2">
      <c r="A216" s="129"/>
      <c r="B216" s="129"/>
      <c r="C216" s="131"/>
      <c r="D216" s="131"/>
      <c r="E216" s="131"/>
      <c r="F216" s="131"/>
      <c r="G216" s="131"/>
      <c r="H216" s="131"/>
      <c r="I216" s="120"/>
      <c r="J216" s="120"/>
      <c r="K216" s="120"/>
      <c r="L216" s="120"/>
      <c r="M216" s="120"/>
    </row>
    <row r="217" spans="1:13" s="130" customFormat="1" x14ac:dyDescent="0.2">
      <c r="A217" s="129"/>
      <c r="B217" s="129"/>
      <c r="C217" s="131"/>
      <c r="D217" s="131"/>
      <c r="E217" s="131"/>
      <c r="F217" s="131"/>
      <c r="G217" s="131"/>
      <c r="H217" s="131"/>
      <c r="I217" s="120"/>
      <c r="J217" s="120"/>
      <c r="K217" s="120"/>
      <c r="L217" s="120"/>
      <c r="M217" s="120"/>
    </row>
    <row r="218" spans="1:13" s="130" customFormat="1" x14ac:dyDescent="0.2">
      <c r="A218" s="129"/>
      <c r="B218" s="129"/>
      <c r="C218" s="131"/>
      <c r="D218" s="131"/>
      <c r="E218" s="131"/>
      <c r="F218" s="131"/>
      <c r="G218" s="131"/>
      <c r="H218" s="131"/>
      <c r="I218" s="120"/>
      <c r="J218" s="120"/>
      <c r="K218" s="120"/>
      <c r="L218" s="120"/>
      <c r="M218" s="120"/>
    </row>
    <row r="219" spans="1:13" s="130" customFormat="1" x14ac:dyDescent="0.2">
      <c r="A219" s="129"/>
      <c r="B219" s="129"/>
      <c r="C219" s="131"/>
      <c r="D219" s="131"/>
      <c r="E219" s="131"/>
      <c r="F219" s="131"/>
      <c r="G219" s="131"/>
      <c r="H219" s="131"/>
      <c r="I219" s="120"/>
      <c r="J219" s="120"/>
      <c r="K219" s="120"/>
      <c r="L219" s="120"/>
      <c r="M219" s="120"/>
    </row>
    <row r="220" spans="1:13" s="130" customFormat="1" x14ac:dyDescent="0.2">
      <c r="A220" s="129"/>
      <c r="B220" s="129"/>
      <c r="C220" s="131"/>
      <c r="D220" s="131"/>
      <c r="E220" s="131"/>
      <c r="F220" s="131"/>
      <c r="G220" s="131"/>
      <c r="H220" s="131"/>
      <c r="I220" s="120"/>
      <c r="J220" s="120"/>
      <c r="K220" s="120"/>
      <c r="L220" s="120"/>
      <c r="M220" s="120"/>
    </row>
    <row r="221" spans="1:13" s="130" customFormat="1" x14ac:dyDescent="0.2">
      <c r="A221" s="129"/>
      <c r="B221" s="129"/>
      <c r="C221" s="131"/>
      <c r="D221" s="131"/>
      <c r="E221" s="131"/>
      <c r="F221" s="131"/>
      <c r="G221" s="131"/>
      <c r="H221" s="131"/>
      <c r="I221" s="120"/>
      <c r="J221" s="120"/>
      <c r="K221" s="120"/>
      <c r="L221" s="120"/>
      <c r="M221" s="120"/>
    </row>
    <row r="222" spans="1:13" s="130" customFormat="1" x14ac:dyDescent="0.2">
      <c r="A222" s="129"/>
      <c r="B222" s="129"/>
      <c r="C222" s="131"/>
      <c r="D222" s="131"/>
      <c r="E222" s="131"/>
      <c r="F222" s="131"/>
      <c r="G222" s="131"/>
      <c r="H222" s="131"/>
      <c r="I222" s="120"/>
      <c r="J222" s="120"/>
      <c r="K222" s="120"/>
      <c r="L222" s="120"/>
      <c r="M222" s="120"/>
    </row>
    <row r="223" spans="1:13" s="130" customFormat="1" x14ac:dyDescent="0.2">
      <c r="A223" s="129"/>
      <c r="B223" s="129"/>
      <c r="C223" s="131"/>
      <c r="D223" s="131"/>
      <c r="E223" s="131"/>
      <c r="F223" s="131"/>
      <c r="G223" s="131"/>
      <c r="H223" s="131"/>
      <c r="I223" s="120"/>
      <c r="J223" s="120"/>
      <c r="K223" s="120"/>
      <c r="L223" s="120"/>
      <c r="M223" s="120"/>
    </row>
    <row r="224" spans="1:13" s="130" customFormat="1" x14ac:dyDescent="0.2">
      <c r="A224" s="129"/>
      <c r="B224" s="129"/>
      <c r="C224" s="131"/>
      <c r="D224" s="131"/>
      <c r="E224" s="131"/>
      <c r="F224" s="131"/>
      <c r="G224" s="131"/>
      <c r="H224" s="131"/>
      <c r="I224" s="120"/>
      <c r="J224" s="120"/>
      <c r="K224" s="120"/>
      <c r="L224" s="120"/>
      <c r="M224" s="120"/>
    </row>
    <row r="225" spans="1:13" s="130" customFormat="1" x14ac:dyDescent="0.2">
      <c r="A225" s="129"/>
      <c r="B225" s="129"/>
      <c r="C225" s="131"/>
      <c r="D225" s="131"/>
      <c r="E225" s="131"/>
      <c r="F225" s="131"/>
      <c r="G225" s="131"/>
      <c r="H225" s="131"/>
      <c r="I225" s="120"/>
      <c r="J225" s="120"/>
      <c r="K225" s="120"/>
      <c r="L225" s="120"/>
      <c r="M225" s="120"/>
    </row>
    <row r="226" spans="1:13" s="130" customFormat="1" x14ac:dyDescent="0.2">
      <c r="A226" s="129"/>
      <c r="B226" s="129"/>
      <c r="C226" s="131"/>
      <c r="D226" s="131"/>
      <c r="E226" s="131"/>
      <c r="F226" s="131"/>
      <c r="G226" s="131"/>
      <c r="H226" s="131"/>
      <c r="I226" s="120"/>
      <c r="J226" s="120"/>
      <c r="K226" s="120"/>
      <c r="L226" s="120"/>
      <c r="M226" s="120"/>
    </row>
    <row r="227" spans="1:13" s="130" customFormat="1" x14ac:dyDescent="0.2">
      <c r="A227" s="129"/>
      <c r="B227" s="129"/>
      <c r="C227" s="131"/>
      <c r="D227" s="131"/>
      <c r="E227" s="131"/>
      <c r="F227" s="131"/>
      <c r="G227" s="131"/>
      <c r="H227" s="131"/>
      <c r="I227" s="120"/>
      <c r="J227" s="120"/>
      <c r="K227" s="120"/>
      <c r="L227" s="120"/>
      <c r="M227" s="120"/>
    </row>
    <row r="228" spans="1:13" s="130" customFormat="1" x14ac:dyDescent="0.2">
      <c r="A228" s="129"/>
      <c r="B228" s="129"/>
      <c r="C228" s="131"/>
      <c r="D228" s="131"/>
      <c r="E228" s="131"/>
      <c r="F228" s="131"/>
      <c r="G228" s="131"/>
      <c r="H228" s="131"/>
      <c r="I228" s="120"/>
      <c r="J228" s="120"/>
      <c r="K228" s="120"/>
      <c r="L228" s="120"/>
      <c r="M228" s="120"/>
    </row>
    <row r="229" spans="1:13" s="130" customFormat="1" x14ac:dyDescent="0.2">
      <c r="A229" s="129"/>
      <c r="B229" s="129"/>
      <c r="C229" s="131"/>
      <c r="D229" s="131"/>
      <c r="E229" s="131"/>
      <c r="F229" s="131"/>
      <c r="G229" s="131"/>
      <c r="H229" s="131"/>
      <c r="I229" s="120"/>
      <c r="J229" s="120"/>
      <c r="K229" s="120"/>
      <c r="L229" s="120"/>
      <c r="M229" s="120"/>
    </row>
    <row r="230" spans="1:13" s="130" customFormat="1" x14ac:dyDescent="0.2">
      <c r="A230" s="129"/>
      <c r="B230" s="129"/>
      <c r="C230" s="131"/>
      <c r="D230" s="131"/>
      <c r="E230" s="131"/>
      <c r="F230" s="131"/>
      <c r="G230" s="131"/>
      <c r="H230" s="131"/>
      <c r="I230" s="120"/>
      <c r="J230" s="120"/>
      <c r="K230" s="120"/>
      <c r="L230" s="120"/>
      <c r="M230" s="120"/>
    </row>
    <row r="231" spans="1:13" s="130" customFormat="1" x14ac:dyDescent="0.2">
      <c r="A231" s="129"/>
      <c r="B231" s="129"/>
      <c r="C231" s="131"/>
      <c r="D231" s="131"/>
      <c r="E231" s="131"/>
      <c r="F231" s="131"/>
      <c r="G231" s="131"/>
      <c r="H231" s="131"/>
      <c r="I231" s="120"/>
      <c r="J231" s="120"/>
      <c r="K231" s="120"/>
      <c r="L231" s="120"/>
      <c r="M231" s="120"/>
    </row>
    <row r="232" spans="1:13" s="130" customFormat="1" x14ac:dyDescent="0.2">
      <c r="A232" s="129"/>
      <c r="B232" s="129"/>
      <c r="C232" s="131"/>
      <c r="D232" s="131"/>
      <c r="E232" s="131"/>
      <c r="F232" s="131"/>
      <c r="G232" s="131"/>
      <c r="H232" s="131"/>
      <c r="I232" s="120"/>
      <c r="J232" s="120"/>
      <c r="K232" s="120"/>
      <c r="L232" s="120"/>
      <c r="M232" s="120"/>
    </row>
    <row r="233" spans="1:13" s="130" customFormat="1" x14ac:dyDescent="0.2">
      <c r="A233" s="129"/>
      <c r="B233" s="129"/>
      <c r="C233" s="131"/>
      <c r="D233" s="131"/>
      <c r="E233" s="131"/>
      <c r="F233" s="131"/>
      <c r="G233" s="131"/>
      <c r="H233" s="131"/>
      <c r="I233" s="120"/>
      <c r="J233" s="120"/>
      <c r="K233" s="120"/>
      <c r="L233" s="120"/>
      <c r="M233" s="120"/>
    </row>
    <row r="234" spans="1:13" s="130" customFormat="1" x14ac:dyDescent="0.2">
      <c r="A234" s="129"/>
      <c r="B234" s="129"/>
      <c r="C234" s="131"/>
      <c r="D234" s="131"/>
      <c r="E234" s="131"/>
      <c r="F234" s="131"/>
      <c r="G234" s="131"/>
      <c r="H234" s="131"/>
      <c r="I234" s="120"/>
      <c r="J234" s="120"/>
      <c r="K234" s="120"/>
      <c r="L234" s="120"/>
      <c r="M234" s="120"/>
    </row>
    <row r="235" spans="1:13" s="130" customFormat="1" x14ac:dyDescent="0.2">
      <c r="A235" s="129"/>
      <c r="B235" s="129"/>
      <c r="C235" s="131"/>
      <c r="D235" s="131"/>
      <c r="E235" s="131"/>
      <c r="F235" s="131"/>
      <c r="G235" s="131"/>
      <c r="H235" s="131"/>
      <c r="I235" s="120"/>
      <c r="J235" s="120"/>
      <c r="K235" s="120"/>
      <c r="L235" s="120"/>
      <c r="M235" s="120"/>
    </row>
    <row r="236" spans="1:13" s="130" customFormat="1" x14ac:dyDescent="0.2">
      <c r="A236" s="129"/>
      <c r="B236" s="129"/>
      <c r="C236" s="131"/>
      <c r="D236" s="131"/>
      <c r="E236" s="131"/>
      <c r="F236" s="131"/>
      <c r="G236" s="131"/>
      <c r="H236" s="131"/>
      <c r="I236" s="120"/>
      <c r="J236" s="120"/>
      <c r="K236" s="120"/>
      <c r="L236" s="120"/>
      <c r="M236" s="120"/>
    </row>
    <row r="237" spans="1:13" s="130" customFormat="1" x14ac:dyDescent="0.2">
      <c r="A237" s="129"/>
      <c r="B237" s="129"/>
      <c r="C237" s="131"/>
      <c r="D237" s="131"/>
      <c r="E237" s="131"/>
      <c r="F237" s="131"/>
      <c r="G237" s="131"/>
      <c r="H237" s="131"/>
      <c r="I237" s="120"/>
      <c r="J237" s="120"/>
      <c r="K237" s="120"/>
      <c r="L237" s="120"/>
      <c r="M237" s="120"/>
    </row>
    <row r="238" spans="1:13" s="130" customFormat="1" x14ac:dyDescent="0.2">
      <c r="A238" s="129"/>
      <c r="B238" s="129"/>
      <c r="C238" s="131"/>
      <c r="D238" s="131"/>
      <c r="E238" s="131"/>
      <c r="F238" s="131"/>
      <c r="G238" s="131"/>
      <c r="H238" s="131"/>
      <c r="I238" s="120"/>
      <c r="J238" s="120"/>
      <c r="K238" s="120"/>
      <c r="L238" s="120"/>
      <c r="M238" s="120"/>
    </row>
    <row r="239" spans="1:13" s="130" customFormat="1" x14ac:dyDescent="0.2">
      <c r="A239" s="129"/>
      <c r="B239" s="129"/>
      <c r="C239" s="131"/>
      <c r="D239" s="131"/>
      <c r="E239" s="131"/>
      <c r="F239" s="131"/>
      <c r="G239" s="131"/>
      <c r="H239" s="131"/>
      <c r="I239" s="120"/>
      <c r="J239" s="120"/>
      <c r="K239" s="120"/>
      <c r="L239" s="120"/>
      <c r="M239" s="120"/>
    </row>
    <row r="240" spans="1:13" s="130" customFormat="1" x14ac:dyDescent="0.2">
      <c r="A240" s="129"/>
      <c r="B240" s="129"/>
      <c r="C240" s="131"/>
      <c r="D240" s="131"/>
      <c r="E240" s="131"/>
      <c r="F240" s="131"/>
      <c r="G240" s="131"/>
      <c r="H240" s="131"/>
      <c r="I240" s="120"/>
      <c r="J240" s="120"/>
      <c r="K240" s="120"/>
      <c r="L240" s="120"/>
      <c r="M240" s="120"/>
    </row>
    <row r="241" spans="1:13" s="130" customFormat="1" x14ac:dyDescent="0.2">
      <c r="A241" s="129"/>
      <c r="B241" s="129"/>
      <c r="C241" s="131"/>
      <c r="D241" s="131"/>
      <c r="E241" s="131"/>
      <c r="F241" s="131"/>
      <c r="G241" s="131"/>
      <c r="H241" s="131"/>
      <c r="I241" s="120"/>
      <c r="J241" s="120"/>
      <c r="K241" s="120"/>
      <c r="L241" s="120"/>
      <c r="M241" s="120"/>
    </row>
    <row r="242" spans="1:13" s="130" customFormat="1" x14ac:dyDescent="0.2">
      <c r="A242" s="129"/>
      <c r="B242" s="129"/>
      <c r="C242" s="131"/>
      <c r="D242" s="131"/>
      <c r="E242" s="131"/>
      <c r="F242" s="131"/>
      <c r="G242" s="131"/>
      <c r="H242" s="131"/>
      <c r="I242" s="120"/>
      <c r="J242" s="120"/>
      <c r="K242" s="120"/>
      <c r="L242" s="120"/>
      <c r="M242" s="120"/>
    </row>
    <row r="243" spans="1:13" s="130" customFormat="1" x14ac:dyDescent="0.2">
      <c r="A243" s="129"/>
      <c r="B243" s="129"/>
      <c r="C243" s="131"/>
      <c r="D243" s="131"/>
      <c r="E243" s="131"/>
      <c r="F243" s="131"/>
      <c r="G243" s="131"/>
      <c r="H243" s="131"/>
      <c r="I243" s="120"/>
      <c r="J243" s="120"/>
      <c r="K243" s="120"/>
      <c r="L243" s="120"/>
      <c r="M243" s="120"/>
    </row>
    <row r="244" spans="1:13" s="130" customFormat="1" x14ac:dyDescent="0.2">
      <c r="A244" s="129"/>
      <c r="B244" s="129"/>
      <c r="C244" s="131"/>
      <c r="D244" s="131"/>
      <c r="E244" s="131"/>
      <c r="F244" s="131"/>
      <c r="G244" s="131"/>
      <c r="H244" s="131"/>
      <c r="I244" s="120"/>
      <c r="J244" s="120"/>
      <c r="K244" s="120"/>
      <c r="L244" s="120"/>
      <c r="M244" s="120"/>
    </row>
    <row r="245" spans="1:13" s="130" customFormat="1" x14ac:dyDescent="0.2">
      <c r="A245" s="129"/>
      <c r="B245" s="129"/>
      <c r="C245" s="131"/>
      <c r="D245" s="131"/>
      <c r="E245" s="131"/>
      <c r="F245" s="131"/>
      <c r="G245" s="131"/>
      <c r="H245" s="131"/>
      <c r="I245" s="120"/>
      <c r="J245" s="120"/>
      <c r="K245" s="120"/>
      <c r="L245" s="120"/>
      <c r="M245" s="120"/>
    </row>
    <row r="246" spans="1:13" s="130" customFormat="1" x14ac:dyDescent="0.2">
      <c r="A246" s="129"/>
      <c r="B246" s="129"/>
      <c r="C246" s="131"/>
      <c r="D246" s="131"/>
      <c r="E246" s="131"/>
      <c r="F246" s="131"/>
      <c r="G246" s="131"/>
      <c r="H246" s="131"/>
      <c r="I246" s="120"/>
      <c r="J246" s="120"/>
      <c r="K246" s="120"/>
      <c r="L246" s="120"/>
      <c r="M246" s="120"/>
    </row>
    <row r="247" spans="1:13" s="130" customFormat="1" x14ac:dyDescent="0.2">
      <c r="A247" s="129"/>
      <c r="B247" s="129"/>
      <c r="C247" s="131"/>
      <c r="D247" s="131"/>
      <c r="E247" s="131"/>
      <c r="F247" s="131"/>
      <c r="G247" s="131"/>
      <c r="H247" s="131"/>
      <c r="I247" s="120"/>
      <c r="J247" s="120"/>
      <c r="K247" s="120"/>
      <c r="L247" s="120"/>
      <c r="M247" s="120"/>
    </row>
    <row r="248" spans="1:13" s="130" customFormat="1" x14ac:dyDescent="0.2">
      <c r="A248" s="129"/>
      <c r="B248" s="129"/>
      <c r="C248" s="131"/>
      <c r="D248" s="131"/>
      <c r="E248" s="131"/>
      <c r="F248" s="131"/>
      <c r="G248" s="131"/>
      <c r="H248" s="131"/>
      <c r="I248" s="120"/>
      <c r="J248" s="120"/>
      <c r="K248" s="120"/>
      <c r="L248" s="120"/>
      <c r="M248" s="120"/>
    </row>
    <row r="249" spans="1:13" s="130" customFormat="1" x14ac:dyDescent="0.2">
      <c r="A249" s="129"/>
      <c r="B249" s="129"/>
      <c r="C249" s="131"/>
      <c r="D249" s="131"/>
      <c r="E249" s="131"/>
      <c r="F249" s="131"/>
      <c r="G249" s="131"/>
      <c r="H249" s="131"/>
      <c r="I249" s="120"/>
      <c r="J249" s="120"/>
      <c r="K249" s="120"/>
      <c r="L249" s="120"/>
      <c r="M249" s="120"/>
    </row>
    <row r="250" spans="1:13" s="130" customFormat="1" x14ac:dyDescent="0.2">
      <c r="A250" s="129"/>
      <c r="B250" s="129"/>
      <c r="C250" s="131"/>
      <c r="D250" s="131"/>
      <c r="E250" s="131"/>
      <c r="F250" s="131"/>
      <c r="G250" s="131"/>
      <c r="H250" s="131"/>
      <c r="I250" s="120"/>
      <c r="J250" s="120"/>
      <c r="K250" s="120"/>
      <c r="L250" s="120"/>
      <c r="M250" s="120"/>
    </row>
    <row r="251" spans="1:13" s="130" customFormat="1" x14ac:dyDescent="0.2">
      <c r="A251" s="129"/>
      <c r="B251" s="129"/>
      <c r="C251" s="131"/>
      <c r="D251" s="131"/>
      <c r="E251" s="131"/>
      <c r="F251" s="131"/>
      <c r="G251" s="131"/>
      <c r="H251" s="131"/>
      <c r="I251" s="120"/>
      <c r="J251" s="120"/>
      <c r="K251" s="120"/>
      <c r="L251" s="120"/>
      <c r="M251" s="120"/>
    </row>
    <row r="252" spans="1:13" s="130" customFormat="1" x14ac:dyDescent="0.2">
      <c r="A252" s="129"/>
      <c r="B252" s="129"/>
      <c r="C252" s="131"/>
      <c r="D252" s="131"/>
      <c r="E252" s="131"/>
      <c r="F252" s="131"/>
      <c r="G252" s="131"/>
      <c r="H252" s="131"/>
      <c r="I252" s="120"/>
      <c r="J252" s="120"/>
      <c r="K252" s="120"/>
      <c r="L252" s="120"/>
      <c r="M252" s="120"/>
    </row>
    <row r="253" spans="1:13" s="130" customFormat="1" x14ac:dyDescent="0.2">
      <c r="A253" s="129"/>
      <c r="B253" s="129"/>
      <c r="C253" s="131"/>
      <c r="D253" s="131"/>
      <c r="E253" s="131"/>
      <c r="F253" s="131"/>
      <c r="G253" s="131"/>
      <c r="H253" s="131"/>
      <c r="I253" s="120"/>
      <c r="J253" s="120"/>
      <c r="K253" s="120"/>
      <c r="L253" s="120"/>
      <c r="M253" s="120"/>
    </row>
    <row r="254" spans="1:13" s="130" customFormat="1" x14ac:dyDescent="0.2">
      <c r="A254" s="129"/>
      <c r="B254" s="129"/>
      <c r="C254" s="131"/>
      <c r="D254" s="131"/>
      <c r="E254" s="131"/>
      <c r="F254" s="131"/>
      <c r="G254" s="131"/>
      <c r="H254" s="131"/>
      <c r="I254" s="120"/>
      <c r="J254" s="120"/>
      <c r="K254" s="120"/>
      <c r="L254" s="120"/>
      <c r="M254" s="120"/>
    </row>
    <row r="255" spans="1:13" s="130" customFormat="1" x14ac:dyDescent="0.2">
      <c r="A255" s="129"/>
      <c r="B255" s="129"/>
      <c r="C255" s="131"/>
      <c r="D255" s="131"/>
      <c r="E255" s="131"/>
      <c r="F255" s="131"/>
      <c r="G255" s="131"/>
      <c r="H255" s="131"/>
      <c r="I255" s="120"/>
      <c r="J255" s="120"/>
      <c r="K255" s="120"/>
      <c r="L255" s="120"/>
      <c r="M255" s="120"/>
    </row>
    <row r="256" spans="1:13" s="130" customFormat="1" x14ac:dyDescent="0.2">
      <c r="A256" s="129"/>
      <c r="B256" s="129"/>
      <c r="C256" s="131"/>
      <c r="D256" s="131"/>
      <c r="E256" s="131"/>
      <c r="F256" s="131"/>
      <c r="G256" s="131"/>
      <c r="H256" s="131"/>
      <c r="I256" s="120"/>
      <c r="J256" s="120"/>
      <c r="K256" s="120"/>
      <c r="L256" s="120"/>
      <c r="M256" s="120"/>
    </row>
    <row r="257" spans="1:13" s="130" customFormat="1" x14ac:dyDescent="0.2">
      <c r="A257" s="129"/>
      <c r="B257" s="129"/>
      <c r="C257" s="131"/>
      <c r="D257" s="131"/>
      <c r="E257" s="131"/>
      <c r="F257" s="131"/>
      <c r="G257" s="131"/>
      <c r="H257" s="131"/>
      <c r="I257" s="120"/>
      <c r="J257" s="120"/>
      <c r="K257" s="120"/>
      <c r="L257" s="120"/>
      <c r="M257" s="120"/>
    </row>
    <row r="258" spans="1:13" s="130" customFormat="1" x14ac:dyDescent="0.2">
      <c r="A258" s="129"/>
      <c r="B258" s="129"/>
      <c r="C258" s="131"/>
      <c r="D258" s="131"/>
      <c r="E258" s="131"/>
      <c r="F258" s="131"/>
      <c r="G258" s="131"/>
      <c r="H258" s="131"/>
      <c r="I258" s="120"/>
      <c r="J258" s="120"/>
      <c r="K258" s="120"/>
      <c r="L258" s="120"/>
      <c r="M258" s="120"/>
    </row>
    <row r="259" spans="1:13" s="130" customFormat="1" x14ac:dyDescent="0.2">
      <c r="A259" s="129"/>
      <c r="B259" s="129"/>
      <c r="C259" s="131"/>
      <c r="D259" s="131"/>
      <c r="E259" s="131"/>
      <c r="F259" s="131"/>
      <c r="G259" s="131"/>
      <c r="H259" s="131"/>
      <c r="I259" s="120"/>
      <c r="J259" s="120"/>
      <c r="K259" s="120"/>
      <c r="L259" s="120"/>
      <c r="M259" s="120"/>
    </row>
    <row r="260" spans="1:13" s="130" customFormat="1" x14ac:dyDescent="0.2">
      <c r="A260" s="129"/>
      <c r="B260" s="129"/>
      <c r="C260" s="131"/>
      <c r="D260" s="131"/>
      <c r="E260" s="131"/>
      <c r="F260" s="131"/>
      <c r="G260" s="131"/>
      <c r="H260" s="131"/>
      <c r="I260" s="120"/>
      <c r="J260" s="120"/>
      <c r="K260" s="120"/>
      <c r="L260" s="120"/>
      <c r="M260" s="120"/>
    </row>
    <row r="261" spans="1:13" s="130" customFormat="1" x14ac:dyDescent="0.2">
      <c r="A261" s="129"/>
      <c r="B261" s="129"/>
      <c r="C261" s="131"/>
      <c r="D261" s="131"/>
      <c r="E261" s="131"/>
      <c r="F261" s="131"/>
      <c r="G261" s="131"/>
      <c r="H261" s="131"/>
      <c r="I261" s="120"/>
      <c r="J261" s="120"/>
      <c r="K261" s="120"/>
      <c r="L261" s="120"/>
      <c r="M261" s="120"/>
    </row>
    <row r="262" spans="1:13" s="130" customFormat="1" x14ac:dyDescent="0.2">
      <c r="A262" s="129"/>
      <c r="B262" s="129"/>
      <c r="C262" s="131"/>
      <c r="D262" s="131"/>
      <c r="E262" s="131"/>
      <c r="F262" s="131"/>
      <c r="G262" s="131"/>
      <c r="H262" s="131"/>
      <c r="I262" s="120"/>
      <c r="J262" s="120"/>
      <c r="K262" s="120"/>
      <c r="L262" s="120"/>
      <c r="M262" s="120"/>
    </row>
    <row r="263" spans="1:13" s="130" customFormat="1" x14ac:dyDescent="0.2">
      <c r="A263" s="129"/>
      <c r="B263" s="129"/>
      <c r="C263" s="131"/>
      <c r="D263" s="131"/>
      <c r="E263" s="131"/>
      <c r="F263" s="131"/>
      <c r="G263" s="131"/>
      <c r="H263" s="131"/>
      <c r="I263" s="120"/>
      <c r="J263" s="120"/>
      <c r="K263" s="120"/>
      <c r="L263" s="120"/>
      <c r="M263" s="120"/>
    </row>
    <row r="264" spans="1:13" s="130" customFormat="1" x14ac:dyDescent="0.2">
      <c r="A264" s="129"/>
      <c r="B264" s="129"/>
      <c r="C264" s="131"/>
      <c r="D264" s="131"/>
      <c r="E264" s="131"/>
      <c r="F264" s="131"/>
      <c r="G264" s="131"/>
      <c r="H264" s="131"/>
      <c r="I264" s="120"/>
      <c r="J264" s="120"/>
      <c r="K264" s="120"/>
      <c r="L264" s="120"/>
      <c r="M264" s="120"/>
    </row>
    <row r="265" spans="1:13" s="130" customFormat="1" x14ac:dyDescent="0.2">
      <c r="A265" s="129"/>
      <c r="B265" s="129"/>
      <c r="C265" s="131"/>
      <c r="D265" s="131"/>
      <c r="E265" s="131"/>
      <c r="F265" s="131"/>
      <c r="G265" s="131"/>
      <c r="H265" s="131"/>
      <c r="I265" s="120"/>
      <c r="J265" s="120"/>
      <c r="K265" s="120"/>
      <c r="L265" s="120"/>
      <c r="M265" s="120"/>
    </row>
    <row r="266" spans="1:13" s="130" customFormat="1" x14ac:dyDescent="0.2">
      <c r="A266" s="129"/>
      <c r="B266" s="129"/>
      <c r="C266" s="131"/>
      <c r="D266" s="131"/>
      <c r="E266" s="131"/>
      <c r="F266" s="131"/>
      <c r="G266" s="131"/>
      <c r="H266" s="131"/>
      <c r="I266" s="120"/>
      <c r="J266" s="120"/>
      <c r="K266" s="120"/>
      <c r="L266" s="120"/>
      <c r="M266" s="120"/>
    </row>
    <row r="267" spans="1:13" s="130" customFormat="1" x14ac:dyDescent="0.2">
      <c r="A267" s="129"/>
      <c r="B267" s="129"/>
      <c r="C267" s="131"/>
      <c r="D267" s="131"/>
      <c r="E267" s="131"/>
      <c r="F267" s="131"/>
      <c r="G267" s="131"/>
      <c r="H267" s="131"/>
      <c r="I267" s="120"/>
      <c r="J267" s="120"/>
      <c r="K267" s="120"/>
      <c r="L267" s="120"/>
      <c r="M267" s="120"/>
    </row>
    <row r="268" spans="1:13" s="130" customFormat="1" x14ac:dyDescent="0.2">
      <c r="A268" s="129"/>
      <c r="B268" s="129"/>
      <c r="C268" s="131"/>
      <c r="D268" s="131"/>
      <c r="E268" s="131"/>
      <c r="F268" s="131"/>
      <c r="G268" s="131"/>
      <c r="H268" s="131"/>
      <c r="I268" s="120"/>
      <c r="J268" s="120"/>
      <c r="K268" s="120"/>
      <c r="L268" s="120"/>
      <c r="M268" s="120"/>
    </row>
    <row r="269" spans="1:13" s="130" customFormat="1" x14ac:dyDescent="0.2">
      <c r="A269" s="129"/>
      <c r="B269" s="129"/>
      <c r="C269" s="131"/>
      <c r="D269" s="131"/>
      <c r="E269" s="131"/>
      <c r="F269" s="131"/>
      <c r="G269" s="131"/>
      <c r="H269" s="131"/>
      <c r="I269" s="120"/>
      <c r="J269" s="120"/>
      <c r="K269" s="120"/>
      <c r="L269" s="120"/>
      <c r="M269" s="120"/>
    </row>
    <row r="270" spans="1:13" s="130" customFormat="1" x14ac:dyDescent="0.2">
      <c r="A270" s="129"/>
      <c r="B270" s="129"/>
      <c r="C270" s="131"/>
      <c r="D270" s="131"/>
      <c r="E270" s="131"/>
      <c r="F270" s="131"/>
      <c r="G270" s="131"/>
      <c r="H270" s="131"/>
      <c r="I270" s="120"/>
      <c r="J270" s="120"/>
      <c r="K270" s="120"/>
      <c r="L270" s="120"/>
      <c r="M270" s="120"/>
    </row>
    <row r="271" spans="1:13" s="130" customFormat="1" x14ac:dyDescent="0.2">
      <c r="A271" s="129"/>
      <c r="B271" s="129"/>
      <c r="C271" s="131"/>
      <c r="D271" s="131"/>
      <c r="E271" s="131"/>
      <c r="F271" s="131"/>
      <c r="G271" s="131"/>
      <c r="H271" s="131"/>
      <c r="I271" s="120"/>
      <c r="J271" s="120"/>
      <c r="K271" s="120"/>
      <c r="L271" s="120"/>
      <c r="M271" s="120"/>
    </row>
    <row r="272" spans="1:13" s="130" customFormat="1" x14ac:dyDescent="0.2">
      <c r="A272" s="129"/>
      <c r="B272" s="129"/>
      <c r="C272" s="131"/>
      <c r="D272" s="131"/>
      <c r="E272" s="131"/>
      <c r="F272" s="131"/>
      <c r="G272" s="131"/>
      <c r="H272" s="131"/>
      <c r="I272" s="120"/>
      <c r="J272" s="120"/>
      <c r="K272" s="120"/>
      <c r="L272" s="120"/>
      <c r="M272" s="120"/>
    </row>
    <row r="273" spans="1:13" s="130" customFormat="1" x14ac:dyDescent="0.2">
      <c r="A273" s="129"/>
      <c r="B273" s="129"/>
      <c r="C273" s="131"/>
      <c r="D273" s="131"/>
      <c r="E273" s="131"/>
      <c r="F273" s="131"/>
      <c r="G273" s="131"/>
      <c r="H273" s="131"/>
      <c r="I273" s="120"/>
      <c r="J273" s="120"/>
      <c r="K273" s="120"/>
      <c r="L273" s="120"/>
      <c r="M273" s="120"/>
    </row>
    <row r="274" spans="1:13" s="130" customFormat="1" x14ac:dyDescent="0.2">
      <c r="A274" s="129"/>
      <c r="B274" s="129"/>
      <c r="C274" s="131"/>
      <c r="D274" s="131"/>
      <c r="E274" s="131"/>
      <c r="F274" s="131"/>
      <c r="G274" s="131"/>
      <c r="H274" s="131"/>
      <c r="I274" s="120"/>
      <c r="J274" s="120"/>
      <c r="K274" s="120"/>
      <c r="L274" s="120"/>
      <c r="M274" s="120"/>
    </row>
    <row r="275" spans="1:13" s="130" customFormat="1" x14ac:dyDescent="0.2">
      <c r="A275" s="129"/>
      <c r="B275" s="129"/>
      <c r="C275" s="131"/>
      <c r="D275" s="131"/>
      <c r="E275" s="131"/>
      <c r="F275" s="131"/>
      <c r="G275" s="131"/>
      <c r="H275" s="131"/>
      <c r="I275" s="120"/>
      <c r="J275" s="120"/>
      <c r="K275" s="120"/>
      <c r="L275" s="120"/>
      <c r="M275" s="120"/>
    </row>
    <row r="276" spans="1:13" s="130" customFormat="1" x14ac:dyDescent="0.2">
      <c r="A276" s="129"/>
      <c r="B276" s="129"/>
      <c r="C276" s="131"/>
      <c r="D276" s="131"/>
      <c r="E276" s="131"/>
      <c r="F276" s="131"/>
      <c r="G276" s="131"/>
      <c r="H276" s="131"/>
      <c r="I276" s="120"/>
      <c r="J276" s="120"/>
      <c r="K276" s="120"/>
      <c r="L276" s="120"/>
      <c r="M276" s="120"/>
    </row>
    <row r="277" spans="1:13" s="130" customFormat="1" x14ac:dyDescent="0.2">
      <c r="A277" s="129"/>
      <c r="B277" s="129"/>
      <c r="C277" s="131"/>
      <c r="D277" s="131"/>
      <c r="E277" s="131"/>
      <c r="F277" s="131"/>
      <c r="G277" s="131"/>
      <c r="H277" s="131"/>
      <c r="I277" s="120"/>
      <c r="J277" s="120"/>
      <c r="K277" s="120"/>
      <c r="L277" s="120"/>
      <c r="M277" s="120"/>
    </row>
    <row r="278" spans="1:13" s="130" customFormat="1" x14ac:dyDescent="0.2">
      <c r="A278" s="129"/>
      <c r="B278" s="129"/>
      <c r="C278" s="131"/>
      <c r="D278" s="131"/>
      <c r="E278" s="131"/>
      <c r="F278" s="131"/>
      <c r="G278" s="131"/>
      <c r="H278" s="131"/>
      <c r="I278" s="120"/>
      <c r="J278" s="120"/>
      <c r="K278" s="120"/>
      <c r="L278" s="120"/>
      <c r="M278" s="120"/>
    </row>
    <row r="279" spans="1:13" s="130" customFormat="1" x14ac:dyDescent="0.2">
      <c r="A279" s="129"/>
      <c r="B279" s="129"/>
      <c r="C279" s="131"/>
      <c r="D279" s="131"/>
      <c r="E279" s="131"/>
      <c r="F279" s="131"/>
      <c r="G279" s="131"/>
      <c r="H279" s="131"/>
      <c r="I279" s="120"/>
      <c r="J279" s="120"/>
      <c r="K279" s="120"/>
      <c r="L279" s="120"/>
      <c r="M279" s="120"/>
    </row>
    <row r="280" spans="1:13" s="130" customFormat="1" x14ac:dyDescent="0.2">
      <c r="A280" s="129"/>
      <c r="B280" s="129"/>
      <c r="C280" s="131"/>
      <c r="D280" s="131"/>
      <c r="E280" s="131"/>
      <c r="F280" s="131"/>
      <c r="G280" s="131"/>
      <c r="H280" s="131"/>
      <c r="I280" s="120"/>
      <c r="J280" s="120"/>
      <c r="K280" s="120"/>
      <c r="L280" s="120"/>
      <c r="M280" s="120"/>
    </row>
    <row r="281" spans="1:13" s="130" customFormat="1" x14ac:dyDescent="0.2">
      <c r="A281" s="129"/>
      <c r="B281" s="129"/>
      <c r="C281" s="131"/>
      <c r="D281" s="131"/>
      <c r="E281" s="131"/>
      <c r="F281" s="131"/>
      <c r="G281" s="131"/>
      <c r="H281" s="131"/>
      <c r="I281" s="120"/>
      <c r="J281" s="120"/>
      <c r="K281" s="120"/>
      <c r="L281" s="120"/>
      <c r="M281" s="120"/>
    </row>
    <row r="282" spans="1:13" s="130" customFormat="1" x14ac:dyDescent="0.2">
      <c r="A282" s="129"/>
      <c r="B282" s="129"/>
      <c r="C282" s="131"/>
      <c r="D282" s="131"/>
      <c r="E282" s="131"/>
      <c r="F282" s="131"/>
      <c r="G282" s="131"/>
      <c r="H282" s="131"/>
      <c r="I282" s="120"/>
      <c r="J282" s="120"/>
      <c r="K282" s="120"/>
      <c r="L282" s="120"/>
      <c r="M282" s="120"/>
    </row>
    <row r="283" spans="1:13" s="130" customFormat="1" x14ac:dyDescent="0.2">
      <c r="A283" s="129"/>
      <c r="B283" s="129"/>
      <c r="C283" s="131"/>
      <c r="D283" s="131"/>
      <c r="E283" s="131"/>
      <c r="F283" s="131"/>
      <c r="G283" s="131"/>
      <c r="H283" s="131"/>
      <c r="I283" s="120"/>
      <c r="J283" s="120"/>
      <c r="K283" s="120"/>
      <c r="L283" s="120"/>
      <c r="M283" s="120"/>
    </row>
    <row r="284" spans="1:13" s="130" customFormat="1" x14ac:dyDescent="0.2">
      <c r="A284" s="129"/>
      <c r="B284" s="129"/>
      <c r="C284" s="131"/>
      <c r="D284" s="131"/>
      <c r="E284" s="131"/>
      <c r="F284" s="131"/>
      <c r="G284" s="131"/>
      <c r="H284" s="131"/>
      <c r="I284" s="120"/>
      <c r="J284" s="120"/>
      <c r="K284" s="120"/>
      <c r="L284" s="120"/>
      <c r="M284" s="120"/>
    </row>
    <row r="285" spans="1:13" s="130" customFormat="1" x14ac:dyDescent="0.2">
      <c r="A285" s="129"/>
      <c r="B285" s="129"/>
      <c r="C285" s="131"/>
      <c r="D285" s="131"/>
      <c r="E285" s="131"/>
      <c r="F285" s="131"/>
      <c r="G285" s="131"/>
      <c r="H285" s="131"/>
      <c r="I285" s="120"/>
      <c r="J285" s="120"/>
      <c r="K285" s="120"/>
      <c r="L285" s="120"/>
      <c r="M285" s="120"/>
    </row>
    <row r="286" spans="1:13" s="130" customFormat="1" x14ac:dyDescent="0.2">
      <c r="A286" s="129"/>
      <c r="B286" s="129"/>
      <c r="C286" s="131"/>
      <c r="D286" s="131"/>
      <c r="E286" s="131"/>
      <c r="F286" s="131"/>
      <c r="G286" s="131"/>
      <c r="H286" s="131"/>
      <c r="I286" s="120"/>
      <c r="J286" s="120"/>
      <c r="K286" s="120"/>
      <c r="L286" s="120"/>
      <c r="M286" s="120"/>
    </row>
    <row r="287" spans="1:13" s="130" customFormat="1" x14ac:dyDescent="0.2">
      <c r="A287" s="129"/>
      <c r="B287" s="129"/>
      <c r="C287" s="131"/>
      <c r="D287" s="131"/>
      <c r="E287" s="131"/>
      <c r="F287" s="131"/>
      <c r="G287" s="131"/>
      <c r="H287" s="131"/>
      <c r="I287" s="120"/>
      <c r="J287" s="120"/>
      <c r="K287" s="120"/>
      <c r="L287" s="120"/>
      <c r="M287" s="120"/>
    </row>
    <row r="288" spans="1:13" s="130" customFormat="1" x14ac:dyDescent="0.2">
      <c r="A288" s="129"/>
      <c r="B288" s="129"/>
      <c r="C288" s="131"/>
      <c r="D288" s="131"/>
      <c r="E288" s="131"/>
      <c r="F288" s="131"/>
      <c r="G288" s="131"/>
      <c r="H288" s="131"/>
      <c r="I288" s="120"/>
      <c r="J288" s="120"/>
      <c r="K288" s="120"/>
      <c r="L288" s="120"/>
      <c r="M288" s="120"/>
    </row>
    <row r="289" spans="1:13" s="130" customFormat="1" x14ac:dyDescent="0.2">
      <c r="A289" s="129"/>
      <c r="B289" s="129"/>
      <c r="C289" s="131"/>
      <c r="D289" s="131"/>
      <c r="E289" s="131"/>
      <c r="F289" s="131"/>
      <c r="G289" s="131"/>
      <c r="H289" s="131"/>
      <c r="I289" s="120"/>
      <c r="J289" s="120"/>
      <c r="K289" s="120"/>
      <c r="L289" s="120"/>
      <c r="M289" s="120"/>
    </row>
    <row r="290" spans="1:13" s="130" customFormat="1" x14ac:dyDescent="0.2">
      <c r="A290" s="129"/>
      <c r="B290" s="129"/>
      <c r="C290" s="131"/>
      <c r="D290" s="131"/>
      <c r="E290" s="131"/>
      <c r="F290" s="131"/>
      <c r="G290" s="131"/>
      <c r="H290" s="131"/>
      <c r="I290" s="120"/>
      <c r="J290" s="120"/>
      <c r="K290" s="120"/>
      <c r="L290" s="120"/>
      <c r="M290" s="120"/>
    </row>
    <row r="291" spans="1:13" s="130" customFormat="1" x14ac:dyDescent="0.2">
      <c r="A291" s="129"/>
      <c r="B291" s="129"/>
      <c r="C291" s="131"/>
      <c r="D291" s="131"/>
      <c r="E291" s="131"/>
      <c r="F291" s="131"/>
      <c r="G291" s="131"/>
      <c r="H291" s="131"/>
      <c r="I291" s="120"/>
      <c r="J291" s="120"/>
      <c r="K291" s="120"/>
      <c r="L291" s="120"/>
      <c r="M291" s="120"/>
    </row>
    <row r="292" spans="1:13" s="130" customFormat="1" x14ac:dyDescent="0.2">
      <c r="A292" s="129"/>
      <c r="B292" s="129"/>
      <c r="C292" s="131"/>
      <c r="D292" s="131"/>
      <c r="E292" s="131"/>
      <c r="F292" s="131"/>
      <c r="G292" s="131"/>
      <c r="H292" s="131"/>
      <c r="I292" s="120"/>
      <c r="J292" s="120"/>
      <c r="K292" s="120"/>
      <c r="L292" s="120"/>
      <c r="M292" s="120"/>
    </row>
    <row r="293" spans="1:13" s="130" customFormat="1" x14ac:dyDescent="0.2">
      <c r="A293" s="129"/>
      <c r="B293" s="129"/>
      <c r="C293" s="131"/>
      <c r="D293" s="131"/>
      <c r="E293" s="131"/>
      <c r="F293" s="131"/>
      <c r="G293" s="131"/>
      <c r="H293" s="131"/>
      <c r="I293" s="120"/>
      <c r="J293" s="120"/>
      <c r="K293" s="120"/>
      <c r="L293" s="120"/>
      <c r="M293" s="120"/>
    </row>
    <row r="294" spans="1:13" s="130" customFormat="1" x14ac:dyDescent="0.2">
      <c r="A294" s="129"/>
      <c r="B294" s="129"/>
      <c r="C294" s="131"/>
      <c r="D294" s="131"/>
      <c r="E294" s="131"/>
      <c r="F294" s="131"/>
      <c r="G294" s="131"/>
      <c r="H294" s="131"/>
      <c r="I294" s="120"/>
      <c r="J294" s="120"/>
      <c r="K294" s="120"/>
      <c r="L294" s="120"/>
      <c r="M294" s="120"/>
    </row>
    <row r="295" spans="1:13" s="130" customFormat="1" x14ac:dyDescent="0.2">
      <c r="A295" s="129"/>
      <c r="B295" s="129"/>
      <c r="C295" s="131"/>
      <c r="D295" s="131"/>
      <c r="E295" s="131"/>
      <c r="F295" s="131"/>
      <c r="G295" s="131"/>
      <c r="H295" s="131"/>
      <c r="I295" s="120"/>
      <c r="J295" s="120"/>
      <c r="K295" s="120"/>
      <c r="L295" s="120"/>
      <c r="M295" s="120"/>
    </row>
    <row r="296" spans="1:13" s="130" customFormat="1" x14ac:dyDescent="0.2">
      <c r="A296" s="129"/>
      <c r="B296" s="129"/>
      <c r="C296" s="131"/>
      <c r="D296" s="131"/>
      <c r="E296" s="131"/>
      <c r="F296" s="131"/>
      <c r="G296" s="131"/>
      <c r="H296" s="131"/>
      <c r="I296" s="120"/>
      <c r="J296" s="120"/>
      <c r="K296" s="120"/>
      <c r="L296" s="120"/>
      <c r="M296" s="120"/>
    </row>
    <row r="297" spans="1:13" s="130" customFormat="1" x14ac:dyDescent="0.2">
      <c r="A297" s="129"/>
      <c r="B297" s="129"/>
      <c r="C297" s="131"/>
      <c r="D297" s="131"/>
      <c r="E297" s="131"/>
      <c r="F297" s="131"/>
      <c r="G297" s="131"/>
      <c r="H297" s="131"/>
      <c r="I297" s="120"/>
      <c r="J297" s="120"/>
      <c r="K297" s="120"/>
      <c r="L297" s="120"/>
      <c r="M297" s="120"/>
    </row>
    <row r="298" spans="1:13" s="130" customFormat="1" x14ac:dyDescent="0.2">
      <c r="A298" s="129"/>
      <c r="B298" s="129"/>
      <c r="C298" s="131"/>
      <c r="D298" s="131"/>
      <c r="E298" s="131"/>
      <c r="F298" s="131"/>
      <c r="G298" s="131"/>
      <c r="H298" s="131"/>
      <c r="I298" s="120"/>
      <c r="J298" s="120"/>
      <c r="K298" s="120"/>
      <c r="L298" s="120"/>
      <c r="M298" s="120"/>
    </row>
    <row r="299" spans="1:13" s="130" customFormat="1" x14ac:dyDescent="0.2">
      <c r="A299" s="129"/>
      <c r="B299" s="129"/>
      <c r="C299" s="131"/>
      <c r="D299" s="131"/>
      <c r="E299" s="131"/>
      <c r="F299" s="131"/>
      <c r="G299" s="131"/>
      <c r="H299" s="131"/>
      <c r="I299" s="120"/>
      <c r="J299" s="120"/>
      <c r="K299" s="120"/>
      <c r="L299" s="120"/>
      <c r="M299" s="120"/>
    </row>
    <row r="300" spans="1:13" s="130" customFormat="1" x14ac:dyDescent="0.2">
      <c r="A300" s="129"/>
      <c r="B300" s="129"/>
      <c r="C300" s="131"/>
      <c r="D300" s="131"/>
      <c r="E300" s="131"/>
      <c r="F300" s="131"/>
      <c r="G300" s="131"/>
      <c r="H300" s="131"/>
      <c r="I300" s="120"/>
      <c r="J300" s="120"/>
      <c r="K300" s="120"/>
      <c r="L300" s="120"/>
      <c r="M300" s="120"/>
    </row>
    <row r="301" spans="1:13" s="130" customFormat="1" x14ac:dyDescent="0.2">
      <c r="A301" s="129"/>
      <c r="B301" s="129"/>
      <c r="C301" s="131"/>
      <c r="D301" s="131"/>
      <c r="E301" s="131"/>
      <c r="F301" s="131"/>
      <c r="G301" s="131"/>
      <c r="H301" s="131"/>
      <c r="I301" s="120"/>
      <c r="J301" s="120"/>
      <c r="K301" s="120"/>
      <c r="L301" s="120"/>
      <c r="M301" s="120"/>
    </row>
    <row r="302" spans="1:13" s="130" customFormat="1" x14ac:dyDescent="0.2">
      <c r="A302" s="129"/>
      <c r="B302" s="129"/>
      <c r="C302" s="131"/>
      <c r="D302" s="131"/>
      <c r="E302" s="131"/>
      <c r="F302" s="131"/>
      <c r="G302" s="131"/>
      <c r="H302" s="131"/>
      <c r="I302" s="120"/>
      <c r="J302" s="120"/>
      <c r="K302" s="120"/>
      <c r="L302" s="120"/>
      <c r="M302" s="120"/>
    </row>
    <row r="303" spans="1:13" s="130" customFormat="1" x14ac:dyDescent="0.2">
      <c r="A303" s="129"/>
      <c r="B303" s="129"/>
      <c r="C303" s="131"/>
      <c r="D303" s="131"/>
      <c r="E303" s="131"/>
      <c r="F303" s="131"/>
      <c r="G303" s="131"/>
      <c r="H303" s="131"/>
      <c r="I303" s="120"/>
      <c r="J303" s="120"/>
      <c r="K303" s="120"/>
      <c r="L303" s="120"/>
      <c r="M303" s="120"/>
    </row>
    <row r="304" spans="1:13" s="130" customFormat="1" x14ac:dyDescent="0.2">
      <c r="A304" s="129"/>
      <c r="B304" s="129"/>
      <c r="C304" s="131"/>
      <c r="D304" s="131"/>
      <c r="E304" s="131"/>
      <c r="F304" s="131"/>
      <c r="G304" s="131"/>
      <c r="H304" s="131"/>
      <c r="I304" s="120"/>
      <c r="J304" s="120"/>
      <c r="K304" s="120"/>
      <c r="L304" s="120"/>
      <c r="M304" s="120"/>
    </row>
    <row r="305" spans="1:13" s="130" customFormat="1" x14ac:dyDescent="0.2">
      <c r="A305" s="129"/>
      <c r="B305" s="129"/>
      <c r="C305" s="131"/>
      <c r="D305" s="131"/>
      <c r="E305" s="131"/>
      <c r="F305" s="131"/>
      <c r="G305" s="131"/>
      <c r="H305" s="131"/>
      <c r="I305" s="120"/>
      <c r="J305" s="120"/>
      <c r="K305" s="120"/>
      <c r="L305" s="120"/>
      <c r="M305" s="120"/>
    </row>
    <row r="306" spans="1:13" s="130" customFormat="1" x14ac:dyDescent="0.2">
      <c r="A306" s="129"/>
      <c r="B306" s="129"/>
      <c r="C306" s="131"/>
      <c r="D306" s="131"/>
      <c r="E306" s="131"/>
      <c r="F306" s="131"/>
      <c r="G306" s="131"/>
      <c r="H306" s="131"/>
      <c r="I306" s="120"/>
      <c r="J306" s="120"/>
      <c r="K306" s="120"/>
      <c r="L306" s="120"/>
      <c r="M306" s="120"/>
    </row>
    <row r="307" spans="1:13" s="130" customFormat="1" x14ac:dyDescent="0.2">
      <c r="A307" s="129"/>
      <c r="B307" s="129"/>
      <c r="C307" s="131"/>
      <c r="D307" s="131"/>
      <c r="E307" s="131"/>
      <c r="F307" s="131"/>
      <c r="G307" s="131"/>
      <c r="H307" s="131"/>
      <c r="I307" s="120"/>
      <c r="J307" s="120"/>
      <c r="K307" s="120"/>
      <c r="L307" s="120"/>
      <c r="M307" s="120"/>
    </row>
    <row r="308" spans="1:13" s="130" customFormat="1" x14ac:dyDescent="0.2">
      <c r="A308" s="129"/>
      <c r="B308" s="129"/>
      <c r="C308" s="131"/>
      <c r="D308" s="131"/>
      <c r="E308" s="131"/>
      <c r="F308" s="131"/>
      <c r="G308" s="131"/>
      <c r="H308" s="131"/>
      <c r="I308" s="120"/>
      <c r="J308" s="120"/>
      <c r="K308" s="120"/>
      <c r="L308" s="120"/>
      <c r="M308" s="120"/>
    </row>
    <row r="309" spans="1:13" s="130" customFormat="1" x14ac:dyDescent="0.2">
      <c r="A309" s="129"/>
      <c r="B309" s="129"/>
      <c r="C309" s="131"/>
      <c r="D309" s="131"/>
      <c r="E309" s="131"/>
      <c r="F309" s="131"/>
      <c r="G309" s="131"/>
      <c r="H309" s="131"/>
      <c r="I309" s="120"/>
      <c r="J309" s="120"/>
      <c r="K309" s="120"/>
      <c r="L309" s="120"/>
      <c r="M309" s="120"/>
    </row>
    <row r="310" spans="1:13" s="130" customFormat="1" x14ac:dyDescent="0.2">
      <c r="A310" s="129"/>
      <c r="B310" s="129"/>
      <c r="C310" s="131"/>
      <c r="D310" s="131"/>
      <c r="E310" s="131"/>
      <c r="F310" s="131"/>
      <c r="G310" s="131"/>
      <c r="H310" s="131"/>
      <c r="I310" s="120"/>
      <c r="J310" s="120"/>
      <c r="K310" s="120"/>
      <c r="L310" s="120"/>
      <c r="M310" s="120"/>
    </row>
    <row r="311" spans="1:13" s="130" customFormat="1" x14ac:dyDescent="0.2">
      <c r="A311" s="129"/>
      <c r="B311" s="129"/>
      <c r="C311" s="131"/>
      <c r="D311" s="131"/>
      <c r="E311" s="131"/>
      <c r="F311" s="131"/>
      <c r="G311" s="131"/>
      <c r="H311" s="131"/>
      <c r="I311" s="120"/>
      <c r="J311" s="120"/>
      <c r="K311" s="120"/>
      <c r="L311" s="120"/>
      <c r="M311" s="120"/>
    </row>
    <row r="312" spans="1:13" s="130" customFormat="1" x14ac:dyDescent="0.2">
      <c r="A312" s="129"/>
      <c r="B312" s="129"/>
      <c r="C312" s="131"/>
      <c r="D312" s="131"/>
      <c r="E312" s="131"/>
      <c r="F312" s="131"/>
      <c r="G312" s="131"/>
      <c r="H312" s="131"/>
      <c r="I312" s="120"/>
      <c r="J312" s="120"/>
      <c r="K312" s="120"/>
      <c r="L312" s="120"/>
      <c r="M312" s="120"/>
    </row>
    <row r="313" spans="1:13" s="130" customFormat="1" x14ac:dyDescent="0.2">
      <c r="A313" s="129"/>
      <c r="B313" s="129"/>
      <c r="C313" s="131"/>
      <c r="D313" s="131"/>
      <c r="E313" s="131"/>
      <c r="F313" s="131"/>
      <c r="G313" s="131"/>
      <c r="H313" s="131"/>
      <c r="I313" s="120"/>
      <c r="J313" s="120"/>
      <c r="K313" s="120"/>
      <c r="L313" s="120"/>
      <c r="M313" s="120"/>
    </row>
    <row r="314" spans="1:13" s="130" customFormat="1" x14ac:dyDescent="0.2">
      <c r="A314" s="129"/>
      <c r="B314" s="129"/>
      <c r="C314" s="131"/>
      <c r="D314" s="131"/>
      <c r="E314" s="131"/>
      <c r="F314" s="131"/>
      <c r="G314" s="131"/>
      <c r="H314" s="131"/>
      <c r="I314" s="120"/>
      <c r="J314" s="120"/>
      <c r="K314" s="120"/>
      <c r="L314" s="120"/>
      <c r="M314" s="120"/>
    </row>
    <row r="315" spans="1:13" s="130" customFormat="1" x14ac:dyDescent="0.2">
      <c r="A315" s="129"/>
      <c r="B315" s="129"/>
      <c r="C315" s="131"/>
      <c r="D315" s="131"/>
      <c r="E315" s="131"/>
      <c r="F315" s="131"/>
      <c r="G315" s="131"/>
      <c r="H315" s="131"/>
      <c r="I315" s="120"/>
      <c r="J315" s="120"/>
      <c r="K315" s="120"/>
      <c r="L315" s="120"/>
      <c r="M315" s="120"/>
    </row>
    <row r="316" spans="1:13" s="130" customFormat="1" x14ac:dyDescent="0.2">
      <c r="A316" s="129"/>
      <c r="B316" s="129"/>
      <c r="C316" s="131"/>
      <c r="D316" s="131"/>
      <c r="E316" s="131"/>
      <c r="F316" s="131"/>
      <c r="G316" s="131"/>
      <c r="H316" s="131"/>
      <c r="I316" s="120"/>
      <c r="J316" s="120"/>
      <c r="K316" s="120"/>
      <c r="L316" s="120"/>
      <c r="M316" s="120"/>
    </row>
    <row r="317" spans="1:13" s="130" customFormat="1" x14ac:dyDescent="0.2">
      <c r="A317" s="129"/>
      <c r="B317" s="129"/>
      <c r="C317" s="131"/>
      <c r="D317" s="131"/>
      <c r="E317" s="131"/>
      <c r="F317" s="131"/>
      <c r="G317" s="131"/>
      <c r="H317" s="131"/>
      <c r="I317" s="120"/>
      <c r="J317" s="120"/>
      <c r="K317" s="120"/>
      <c r="L317" s="120"/>
      <c r="M317" s="120"/>
    </row>
    <row r="318" spans="1:13" s="130" customFormat="1" x14ac:dyDescent="0.2">
      <c r="A318" s="129"/>
      <c r="B318" s="129"/>
      <c r="C318" s="131"/>
      <c r="D318" s="131"/>
      <c r="E318" s="131"/>
      <c r="F318" s="131"/>
      <c r="G318" s="131"/>
      <c r="H318" s="131"/>
      <c r="I318" s="120"/>
      <c r="J318" s="120"/>
      <c r="K318" s="120"/>
      <c r="L318" s="120"/>
      <c r="M318" s="120"/>
    </row>
    <row r="319" spans="1:13" s="130" customFormat="1" x14ac:dyDescent="0.2">
      <c r="A319" s="129"/>
      <c r="B319" s="129"/>
      <c r="C319" s="131"/>
      <c r="D319" s="131"/>
      <c r="E319" s="131"/>
      <c r="F319" s="131"/>
      <c r="G319" s="131"/>
      <c r="H319" s="131"/>
      <c r="I319" s="120"/>
      <c r="J319" s="120"/>
      <c r="K319" s="120"/>
      <c r="L319" s="120"/>
      <c r="M319" s="120"/>
    </row>
    <row r="320" spans="1:13" s="130" customFormat="1" x14ac:dyDescent="0.2">
      <c r="A320" s="129"/>
      <c r="B320" s="129"/>
      <c r="C320" s="131"/>
      <c r="D320" s="131"/>
      <c r="E320" s="131"/>
      <c r="F320" s="131"/>
      <c r="G320" s="131"/>
      <c r="H320" s="131"/>
      <c r="I320" s="120"/>
      <c r="J320" s="120"/>
      <c r="K320" s="120"/>
      <c r="L320" s="120"/>
      <c r="M320" s="120"/>
    </row>
    <row r="321" spans="1:13" s="130" customFormat="1" x14ac:dyDescent="0.2">
      <c r="A321" s="129"/>
      <c r="B321" s="129"/>
      <c r="C321" s="131"/>
      <c r="D321" s="131"/>
      <c r="E321" s="131"/>
      <c r="F321" s="131"/>
      <c r="G321" s="131"/>
      <c r="H321" s="131"/>
      <c r="I321" s="120"/>
      <c r="J321" s="120"/>
      <c r="K321" s="120"/>
      <c r="L321" s="120"/>
      <c r="M321" s="120"/>
    </row>
    <row r="322" spans="1:13" s="130" customFormat="1" x14ac:dyDescent="0.2">
      <c r="A322" s="129"/>
      <c r="B322" s="129"/>
      <c r="C322" s="131"/>
      <c r="D322" s="131"/>
      <c r="E322" s="131"/>
      <c r="F322" s="131"/>
      <c r="G322" s="131"/>
      <c r="H322" s="131"/>
      <c r="I322" s="120"/>
      <c r="J322" s="120"/>
      <c r="K322" s="120"/>
      <c r="L322" s="120"/>
      <c r="M322" s="120"/>
    </row>
    <row r="323" spans="1:13" s="130" customFormat="1" x14ac:dyDescent="0.2">
      <c r="A323" s="129"/>
      <c r="B323" s="129"/>
      <c r="C323" s="131"/>
      <c r="D323" s="131"/>
      <c r="E323" s="131"/>
      <c r="F323" s="131"/>
      <c r="G323" s="131"/>
      <c r="H323" s="131"/>
      <c r="I323" s="120"/>
      <c r="J323" s="120"/>
      <c r="K323" s="120"/>
      <c r="L323" s="120"/>
      <c r="M323" s="120"/>
    </row>
    <row r="324" spans="1:13" s="130" customFormat="1" x14ac:dyDescent="0.2">
      <c r="A324" s="129"/>
      <c r="B324" s="129"/>
      <c r="C324" s="131"/>
      <c r="D324" s="131"/>
      <c r="E324" s="131"/>
      <c r="F324" s="131"/>
      <c r="G324" s="131"/>
      <c r="H324" s="131"/>
      <c r="I324" s="120"/>
      <c r="J324" s="120"/>
      <c r="K324" s="120"/>
      <c r="L324" s="120"/>
      <c r="M324" s="120"/>
    </row>
    <row r="325" spans="1:13" s="130" customFormat="1" x14ac:dyDescent="0.2">
      <c r="A325" s="129"/>
      <c r="B325" s="129"/>
      <c r="C325" s="131"/>
      <c r="D325" s="131"/>
      <c r="E325" s="131"/>
      <c r="F325" s="131"/>
      <c r="G325" s="131"/>
      <c r="H325" s="131"/>
      <c r="I325" s="120"/>
      <c r="J325" s="120"/>
      <c r="K325" s="120"/>
      <c r="L325" s="120"/>
      <c r="M325" s="120"/>
    </row>
    <row r="326" spans="1:13" s="130" customFormat="1" x14ac:dyDescent="0.2">
      <c r="A326" s="129"/>
      <c r="B326" s="129"/>
      <c r="C326" s="131"/>
      <c r="D326" s="131"/>
      <c r="E326" s="131"/>
      <c r="F326" s="131"/>
      <c r="G326" s="131"/>
      <c r="H326" s="131"/>
      <c r="I326" s="120"/>
      <c r="J326" s="120"/>
      <c r="K326" s="120"/>
      <c r="L326" s="120"/>
      <c r="M326" s="120"/>
    </row>
    <row r="327" spans="1:13" s="130" customFormat="1" x14ac:dyDescent="0.2">
      <c r="A327" s="129"/>
      <c r="B327" s="129"/>
      <c r="C327" s="131"/>
      <c r="D327" s="131"/>
      <c r="E327" s="131"/>
      <c r="F327" s="131"/>
      <c r="G327" s="131"/>
      <c r="H327" s="131"/>
      <c r="I327" s="120"/>
      <c r="J327" s="120"/>
      <c r="K327" s="120"/>
      <c r="L327" s="120"/>
      <c r="M327" s="120"/>
    </row>
    <row r="328" spans="1:13" s="130" customFormat="1" x14ac:dyDescent="0.2">
      <c r="A328" s="129"/>
      <c r="B328" s="129"/>
      <c r="C328" s="131"/>
      <c r="D328" s="131"/>
      <c r="E328" s="131"/>
      <c r="F328" s="131"/>
      <c r="G328" s="131"/>
      <c r="H328" s="131"/>
      <c r="I328" s="120"/>
      <c r="J328" s="120"/>
      <c r="K328" s="120"/>
      <c r="L328" s="120"/>
      <c r="M328" s="120"/>
    </row>
    <row r="329" spans="1:13" s="130" customFormat="1" x14ac:dyDescent="0.2">
      <c r="A329" s="129"/>
      <c r="B329" s="129"/>
      <c r="C329" s="131"/>
      <c r="D329" s="131"/>
      <c r="E329" s="131"/>
      <c r="F329" s="131"/>
      <c r="G329" s="131"/>
      <c r="H329" s="131"/>
      <c r="I329" s="120"/>
      <c r="J329" s="120"/>
      <c r="K329" s="120"/>
      <c r="L329" s="120"/>
      <c r="M329" s="120"/>
    </row>
    <row r="330" spans="1:13" s="130" customFormat="1" x14ac:dyDescent="0.2">
      <c r="A330" s="129"/>
      <c r="B330" s="129"/>
      <c r="C330" s="131"/>
      <c r="D330" s="131"/>
      <c r="E330" s="131"/>
      <c r="F330" s="131"/>
      <c r="G330" s="131"/>
      <c r="H330" s="131"/>
      <c r="I330" s="120"/>
      <c r="J330" s="120"/>
      <c r="K330" s="120"/>
      <c r="L330" s="120"/>
      <c r="M330" s="120"/>
    </row>
    <row r="331" spans="1:13" s="130" customFormat="1" x14ac:dyDescent="0.2">
      <c r="A331" s="129"/>
      <c r="B331" s="129"/>
      <c r="C331" s="131"/>
      <c r="D331" s="131"/>
      <c r="E331" s="131"/>
      <c r="F331" s="131"/>
      <c r="G331" s="131"/>
      <c r="H331" s="131"/>
      <c r="I331" s="120"/>
      <c r="J331" s="120"/>
      <c r="K331" s="120"/>
      <c r="L331" s="120"/>
      <c r="M331" s="120"/>
    </row>
    <row r="332" spans="1:13" s="130" customFormat="1" x14ac:dyDescent="0.2">
      <c r="A332" s="129"/>
      <c r="B332" s="129"/>
      <c r="C332" s="131"/>
      <c r="D332" s="131"/>
      <c r="E332" s="131"/>
      <c r="F332" s="131"/>
      <c r="G332" s="131"/>
      <c r="H332" s="131"/>
      <c r="I332" s="120"/>
      <c r="J332" s="120"/>
      <c r="K332" s="120"/>
      <c r="L332" s="120"/>
      <c r="M332" s="120"/>
    </row>
    <row r="333" spans="1:13" s="130" customFormat="1" x14ac:dyDescent="0.2">
      <c r="A333" s="129"/>
      <c r="B333" s="129"/>
      <c r="C333" s="131"/>
      <c r="D333" s="131"/>
      <c r="E333" s="131"/>
      <c r="F333" s="131"/>
      <c r="G333" s="131"/>
      <c r="H333" s="131"/>
      <c r="I333" s="120"/>
      <c r="J333" s="120"/>
      <c r="K333" s="120"/>
      <c r="L333" s="120"/>
      <c r="M333" s="120"/>
    </row>
    <row r="334" spans="1:13" s="130" customFormat="1" x14ac:dyDescent="0.2">
      <c r="A334" s="129"/>
      <c r="B334" s="129"/>
      <c r="C334" s="131"/>
      <c r="D334" s="131"/>
      <c r="E334" s="131"/>
      <c r="F334" s="131"/>
      <c r="G334" s="131"/>
      <c r="H334" s="131"/>
      <c r="I334" s="120"/>
      <c r="J334" s="120"/>
      <c r="K334" s="120"/>
      <c r="L334" s="120"/>
      <c r="M334" s="120"/>
    </row>
    <row r="335" spans="1:13" s="130" customFormat="1" x14ac:dyDescent="0.2">
      <c r="A335" s="129"/>
      <c r="B335" s="129"/>
      <c r="C335" s="131"/>
      <c r="D335" s="131"/>
      <c r="E335" s="131"/>
      <c r="F335" s="131"/>
      <c r="G335" s="131"/>
      <c r="H335" s="131"/>
      <c r="I335" s="120"/>
      <c r="J335" s="120"/>
      <c r="K335" s="120"/>
      <c r="L335" s="120"/>
      <c r="M335" s="120"/>
    </row>
    <row r="336" spans="1:13" s="130" customFormat="1" x14ac:dyDescent="0.2">
      <c r="A336" s="129"/>
      <c r="B336" s="129"/>
      <c r="C336" s="131"/>
      <c r="D336" s="131"/>
      <c r="E336" s="131"/>
      <c r="F336" s="131"/>
      <c r="G336" s="131"/>
      <c r="H336" s="131"/>
      <c r="I336" s="120"/>
      <c r="J336" s="120"/>
      <c r="K336" s="120"/>
      <c r="L336" s="120"/>
      <c r="M336" s="120"/>
    </row>
    <row r="337" spans="1:13" s="130" customFormat="1" x14ac:dyDescent="0.2">
      <c r="A337" s="129"/>
      <c r="B337" s="129"/>
      <c r="C337" s="131"/>
      <c r="D337" s="131"/>
      <c r="E337" s="131"/>
      <c r="F337" s="131"/>
      <c r="G337" s="131"/>
      <c r="H337" s="131"/>
      <c r="I337" s="120"/>
      <c r="J337" s="120"/>
      <c r="K337" s="120"/>
      <c r="L337" s="120"/>
      <c r="M337" s="120"/>
    </row>
    <row r="338" spans="1:13" s="130" customFormat="1" x14ac:dyDescent="0.2">
      <c r="A338" s="129"/>
      <c r="B338" s="129"/>
      <c r="C338" s="131"/>
      <c r="D338" s="131"/>
      <c r="E338" s="131"/>
      <c r="F338" s="131"/>
      <c r="G338" s="131"/>
      <c r="H338" s="131"/>
      <c r="I338" s="120"/>
      <c r="J338" s="120"/>
      <c r="K338" s="120"/>
      <c r="L338" s="120"/>
      <c r="M338" s="120"/>
    </row>
    <row r="339" spans="1:13" s="130" customFormat="1" x14ac:dyDescent="0.2">
      <c r="A339" s="129"/>
      <c r="B339" s="129"/>
      <c r="C339" s="131"/>
      <c r="D339" s="131"/>
      <c r="E339" s="131"/>
      <c r="F339" s="131"/>
      <c r="G339" s="131"/>
      <c r="H339" s="131"/>
      <c r="I339" s="120"/>
      <c r="J339" s="120"/>
      <c r="K339" s="120"/>
      <c r="L339" s="120"/>
      <c r="M339" s="120"/>
    </row>
    <row r="340" spans="1:13" s="130" customFormat="1" x14ac:dyDescent="0.2">
      <c r="A340" s="129"/>
      <c r="B340" s="129"/>
      <c r="C340" s="131"/>
      <c r="D340" s="131"/>
      <c r="E340" s="131"/>
      <c r="F340" s="131"/>
      <c r="G340" s="131"/>
      <c r="H340" s="131"/>
      <c r="I340" s="120"/>
      <c r="J340" s="120"/>
      <c r="K340" s="120"/>
      <c r="L340" s="120"/>
      <c r="M340" s="120"/>
    </row>
    <row r="341" spans="1:13" s="130" customFormat="1" x14ac:dyDescent="0.2">
      <c r="A341" s="129"/>
      <c r="B341" s="129"/>
      <c r="C341" s="131"/>
      <c r="D341" s="131"/>
      <c r="E341" s="131"/>
      <c r="F341" s="131"/>
      <c r="G341" s="131"/>
      <c r="H341" s="131"/>
      <c r="I341" s="120"/>
      <c r="J341" s="120"/>
      <c r="K341" s="120"/>
      <c r="L341" s="120"/>
      <c r="M341" s="120"/>
    </row>
    <row r="342" spans="1:13" s="130" customFormat="1" x14ac:dyDescent="0.2">
      <c r="A342" s="129"/>
      <c r="B342" s="129"/>
      <c r="C342" s="131"/>
      <c r="D342" s="131"/>
      <c r="E342" s="131"/>
      <c r="F342" s="131"/>
      <c r="G342" s="131"/>
      <c r="H342" s="131"/>
      <c r="I342" s="120"/>
      <c r="J342" s="120"/>
      <c r="K342" s="120"/>
      <c r="L342" s="120"/>
      <c r="M342" s="120"/>
    </row>
    <row r="343" spans="1:13" s="130" customFormat="1" x14ac:dyDescent="0.2">
      <c r="A343" s="129"/>
      <c r="B343" s="129"/>
      <c r="C343" s="131"/>
      <c r="D343" s="131"/>
      <c r="E343" s="131"/>
      <c r="F343" s="131"/>
      <c r="G343" s="131"/>
      <c r="H343" s="131"/>
      <c r="I343" s="120"/>
      <c r="J343" s="120"/>
      <c r="K343" s="120"/>
      <c r="L343" s="120"/>
      <c r="M343" s="120"/>
    </row>
    <row r="344" spans="1:13" s="130" customFormat="1" x14ac:dyDescent="0.2">
      <c r="A344" s="129"/>
      <c r="B344" s="129"/>
      <c r="C344" s="131"/>
      <c r="D344" s="131"/>
      <c r="E344" s="131"/>
      <c r="F344" s="131"/>
      <c r="G344" s="131"/>
      <c r="H344" s="131"/>
      <c r="I344" s="120"/>
      <c r="J344" s="120"/>
      <c r="K344" s="120"/>
      <c r="L344" s="120"/>
      <c r="M344" s="120"/>
    </row>
    <row r="345" spans="1:13" s="130" customFormat="1" x14ac:dyDescent="0.2">
      <c r="A345" s="129"/>
      <c r="B345" s="129"/>
      <c r="C345" s="131"/>
      <c r="D345" s="131"/>
      <c r="E345" s="131"/>
      <c r="F345" s="131"/>
      <c r="G345" s="131"/>
      <c r="H345" s="131"/>
      <c r="I345" s="120"/>
      <c r="J345" s="120"/>
      <c r="K345" s="120"/>
      <c r="L345" s="120"/>
      <c r="M345" s="120"/>
    </row>
    <row r="346" spans="1:13" s="130" customFormat="1" x14ac:dyDescent="0.2">
      <c r="A346" s="129"/>
      <c r="B346" s="129"/>
      <c r="C346" s="131"/>
      <c r="D346" s="131"/>
      <c r="E346" s="131"/>
      <c r="F346" s="131"/>
      <c r="G346" s="131"/>
      <c r="H346" s="131"/>
      <c r="I346" s="120"/>
      <c r="J346" s="120"/>
      <c r="K346" s="120"/>
      <c r="L346" s="120"/>
      <c r="M346" s="120"/>
    </row>
    <row r="347" spans="1:13" s="130" customFormat="1" x14ac:dyDescent="0.2">
      <c r="A347" s="129"/>
      <c r="B347" s="129"/>
      <c r="C347" s="131"/>
      <c r="D347" s="131"/>
      <c r="E347" s="131"/>
      <c r="F347" s="131"/>
      <c r="G347" s="131"/>
      <c r="H347" s="131"/>
      <c r="I347" s="120"/>
      <c r="J347" s="120"/>
      <c r="K347" s="120"/>
      <c r="L347" s="120"/>
      <c r="M347" s="120"/>
    </row>
    <row r="348" spans="1:13" s="130" customFormat="1" x14ac:dyDescent="0.2">
      <c r="A348" s="129"/>
      <c r="B348" s="129"/>
      <c r="C348" s="131"/>
      <c r="D348" s="131"/>
      <c r="E348" s="131"/>
      <c r="F348" s="131"/>
      <c r="G348" s="131"/>
      <c r="H348" s="131"/>
      <c r="I348" s="120"/>
      <c r="J348" s="120"/>
      <c r="K348" s="120"/>
      <c r="L348" s="120"/>
      <c r="M348" s="120"/>
    </row>
    <row r="349" spans="1:13" s="130" customFormat="1" x14ac:dyDescent="0.2">
      <c r="A349" s="129"/>
      <c r="B349" s="129"/>
      <c r="C349" s="131"/>
      <c r="D349" s="131"/>
      <c r="E349" s="131"/>
      <c r="F349" s="131"/>
      <c r="G349" s="131"/>
      <c r="H349" s="131"/>
      <c r="I349" s="120"/>
      <c r="J349" s="120"/>
      <c r="K349" s="120"/>
      <c r="L349" s="120"/>
      <c r="M349" s="120"/>
    </row>
    <row r="350" spans="1:13" s="130" customFormat="1" x14ac:dyDescent="0.2">
      <c r="A350" s="129"/>
      <c r="B350" s="129"/>
      <c r="C350" s="131"/>
      <c r="D350" s="131"/>
      <c r="E350" s="131"/>
      <c r="F350" s="131"/>
      <c r="G350" s="131"/>
      <c r="H350" s="131"/>
      <c r="I350" s="120"/>
      <c r="J350" s="120"/>
      <c r="K350" s="120"/>
      <c r="L350" s="120"/>
      <c r="M350" s="120"/>
    </row>
    <row r="351" spans="1:13" s="130" customFormat="1" x14ac:dyDescent="0.2">
      <c r="A351" s="129"/>
      <c r="B351" s="129"/>
      <c r="C351" s="131"/>
      <c r="D351" s="131"/>
      <c r="E351" s="131"/>
      <c r="F351" s="131"/>
      <c r="G351" s="131"/>
      <c r="H351" s="131"/>
      <c r="I351" s="120"/>
      <c r="J351" s="120"/>
      <c r="K351" s="120"/>
      <c r="L351" s="120"/>
      <c r="M351" s="120"/>
    </row>
    <row r="352" spans="1:13" s="130" customFormat="1" x14ac:dyDescent="0.2">
      <c r="A352" s="129"/>
      <c r="B352" s="129"/>
      <c r="C352" s="131"/>
      <c r="D352" s="131"/>
      <c r="E352" s="131"/>
      <c r="F352" s="131"/>
      <c r="G352" s="131"/>
      <c r="H352" s="131"/>
      <c r="I352" s="120"/>
      <c r="J352" s="120"/>
      <c r="K352" s="120"/>
      <c r="L352" s="120"/>
      <c r="M352" s="120"/>
    </row>
    <row r="353" spans="1:13" s="130" customFormat="1" x14ac:dyDescent="0.2">
      <c r="A353" s="129"/>
      <c r="B353" s="129"/>
      <c r="C353" s="131"/>
      <c r="D353" s="131"/>
      <c r="E353" s="131"/>
      <c r="F353" s="131"/>
      <c r="G353" s="131"/>
      <c r="H353" s="131"/>
      <c r="I353" s="120"/>
      <c r="J353" s="120"/>
      <c r="K353" s="120"/>
      <c r="L353" s="120"/>
      <c r="M353" s="120"/>
    </row>
    <row r="354" spans="1:13" s="130" customFormat="1" x14ac:dyDescent="0.2">
      <c r="A354" s="129"/>
      <c r="B354" s="129"/>
      <c r="C354" s="131"/>
      <c r="D354" s="131"/>
      <c r="E354" s="131"/>
      <c r="F354" s="131"/>
      <c r="G354" s="131"/>
      <c r="H354" s="131"/>
      <c r="I354" s="120"/>
      <c r="J354" s="120"/>
      <c r="K354" s="120"/>
      <c r="L354" s="120"/>
      <c r="M354" s="120"/>
    </row>
    <row r="355" spans="1:13" s="130" customFormat="1" x14ac:dyDescent="0.2">
      <c r="A355" s="129"/>
      <c r="B355" s="129"/>
      <c r="C355" s="131"/>
      <c r="D355" s="131"/>
      <c r="E355" s="131"/>
      <c r="F355" s="131"/>
      <c r="G355" s="131"/>
      <c r="H355" s="131"/>
      <c r="I355" s="120"/>
      <c r="J355" s="120"/>
      <c r="K355" s="120"/>
      <c r="L355" s="120"/>
      <c r="M355" s="120"/>
    </row>
    <row r="356" spans="1:13" s="130" customFormat="1" x14ac:dyDescent="0.2">
      <c r="A356" s="129"/>
      <c r="B356" s="129"/>
      <c r="C356" s="131"/>
      <c r="D356" s="131"/>
      <c r="E356" s="131"/>
      <c r="F356" s="131"/>
      <c r="G356" s="131"/>
      <c r="H356" s="131"/>
      <c r="I356" s="120"/>
      <c r="J356" s="120"/>
      <c r="K356" s="120"/>
      <c r="L356" s="120"/>
      <c r="M356" s="120"/>
    </row>
    <row r="357" spans="1:13" s="130" customFormat="1" x14ac:dyDescent="0.2">
      <c r="A357" s="129"/>
      <c r="B357" s="129"/>
      <c r="C357" s="131"/>
      <c r="D357" s="131"/>
      <c r="E357" s="131"/>
      <c r="F357" s="131"/>
      <c r="G357" s="131"/>
      <c r="H357" s="131"/>
      <c r="I357" s="120"/>
      <c r="J357" s="120"/>
      <c r="K357" s="120"/>
      <c r="L357" s="120"/>
      <c r="M357" s="120"/>
    </row>
    <row r="358" spans="1:13" s="130" customFormat="1" x14ac:dyDescent="0.2">
      <c r="A358" s="129"/>
      <c r="B358" s="129"/>
      <c r="C358" s="131"/>
      <c r="D358" s="131"/>
      <c r="E358" s="131"/>
      <c r="F358" s="131"/>
      <c r="G358" s="131"/>
      <c r="H358" s="131"/>
      <c r="I358" s="120"/>
      <c r="J358" s="120"/>
      <c r="K358" s="120"/>
      <c r="L358" s="120"/>
      <c r="M358" s="120"/>
    </row>
    <row r="359" spans="1:13" s="130" customFormat="1" x14ac:dyDescent="0.2">
      <c r="A359" s="129"/>
      <c r="B359" s="129"/>
      <c r="C359" s="131"/>
      <c r="D359" s="131"/>
      <c r="E359" s="131"/>
      <c r="F359" s="131"/>
      <c r="G359" s="131"/>
      <c r="H359" s="131"/>
      <c r="I359" s="120"/>
      <c r="J359" s="120"/>
      <c r="K359" s="120"/>
      <c r="L359" s="120"/>
      <c r="M359" s="120"/>
    </row>
    <row r="360" spans="1:13" s="130" customFormat="1" x14ac:dyDescent="0.2">
      <c r="A360" s="129"/>
      <c r="B360" s="129"/>
      <c r="C360" s="131"/>
      <c r="D360" s="131"/>
      <c r="E360" s="131"/>
      <c r="F360" s="131"/>
      <c r="G360" s="131"/>
      <c r="H360" s="131"/>
      <c r="I360" s="120"/>
      <c r="J360" s="120"/>
      <c r="K360" s="120"/>
      <c r="L360" s="120"/>
      <c r="M360" s="120"/>
    </row>
    <row r="361" spans="1:13" s="130" customFormat="1" x14ac:dyDescent="0.2">
      <c r="A361" s="129"/>
      <c r="B361" s="129"/>
      <c r="C361" s="131"/>
      <c r="D361" s="131"/>
      <c r="E361" s="131"/>
      <c r="F361" s="131"/>
      <c r="G361" s="131"/>
      <c r="H361" s="131"/>
      <c r="I361" s="120"/>
      <c r="J361" s="120"/>
      <c r="K361" s="120"/>
      <c r="L361" s="120"/>
      <c r="M361" s="120"/>
    </row>
    <row r="362" spans="1:13" s="130" customFormat="1" x14ac:dyDescent="0.2">
      <c r="A362" s="129"/>
      <c r="B362" s="129"/>
      <c r="C362" s="131"/>
      <c r="D362" s="131"/>
      <c r="E362" s="131"/>
      <c r="F362" s="131"/>
      <c r="G362" s="131"/>
      <c r="H362" s="131"/>
      <c r="I362" s="120"/>
      <c r="J362" s="120"/>
      <c r="K362" s="120"/>
      <c r="L362" s="120"/>
      <c r="M362" s="120"/>
    </row>
    <row r="363" spans="1:13" s="130" customFormat="1" x14ac:dyDescent="0.2">
      <c r="A363" s="129"/>
      <c r="B363" s="129"/>
      <c r="C363" s="131"/>
      <c r="D363" s="131"/>
      <c r="E363" s="131"/>
      <c r="F363" s="131"/>
      <c r="G363" s="131"/>
      <c r="H363" s="131"/>
      <c r="I363" s="120"/>
      <c r="J363" s="120"/>
      <c r="K363" s="120"/>
      <c r="L363" s="120"/>
      <c r="M363" s="120"/>
    </row>
    <row r="364" spans="1:13" s="130" customFormat="1" x14ac:dyDescent="0.2">
      <c r="A364" s="129"/>
      <c r="B364" s="129"/>
      <c r="C364" s="131"/>
      <c r="D364" s="131"/>
      <c r="E364" s="131"/>
      <c r="F364" s="131"/>
      <c r="G364" s="131"/>
      <c r="H364" s="131"/>
      <c r="I364" s="120"/>
      <c r="J364" s="120"/>
      <c r="K364" s="120"/>
      <c r="L364" s="120"/>
      <c r="M364" s="120"/>
    </row>
    <row r="365" spans="1:13" s="130" customFormat="1" x14ac:dyDescent="0.2">
      <c r="A365" s="129"/>
      <c r="B365" s="129"/>
      <c r="C365" s="131"/>
      <c r="D365" s="131"/>
      <c r="E365" s="131"/>
      <c r="F365" s="131"/>
      <c r="G365" s="131"/>
      <c r="H365" s="131"/>
      <c r="I365" s="120"/>
      <c r="J365" s="120"/>
      <c r="K365" s="120"/>
      <c r="L365" s="120"/>
      <c r="M365" s="120"/>
    </row>
    <row r="366" spans="1:13" s="130" customFormat="1" x14ac:dyDescent="0.2">
      <c r="A366" s="129"/>
      <c r="B366" s="129"/>
      <c r="C366" s="131"/>
      <c r="D366" s="131"/>
      <c r="E366" s="131"/>
      <c r="F366" s="131"/>
      <c r="G366" s="131"/>
      <c r="H366" s="131"/>
      <c r="I366" s="120"/>
      <c r="J366" s="120"/>
      <c r="K366" s="120"/>
      <c r="L366" s="120"/>
      <c r="M366" s="120"/>
    </row>
    <row r="367" spans="1:13" s="130" customFormat="1" x14ac:dyDescent="0.2">
      <c r="A367" s="129"/>
      <c r="B367" s="129"/>
      <c r="C367" s="131"/>
      <c r="D367" s="131"/>
      <c r="E367" s="131"/>
      <c r="F367" s="131"/>
      <c r="G367" s="131"/>
      <c r="H367" s="131"/>
      <c r="I367" s="120"/>
      <c r="J367" s="120"/>
      <c r="K367" s="120"/>
      <c r="L367" s="120"/>
      <c r="M367" s="120"/>
    </row>
    <row r="368" spans="1:13" s="130" customFormat="1" x14ac:dyDescent="0.2">
      <c r="A368" s="129"/>
      <c r="B368" s="129"/>
      <c r="C368" s="131"/>
      <c r="D368" s="131"/>
      <c r="E368" s="131"/>
      <c r="F368" s="131"/>
      <c r="G368" s="131"/>
      <c r="H368" s="131"/>
      <c r="I368" s="120"/>
      <c r="J368" s="120"/>
      <c r="K368" s="120"/>
      <c r="L368" s="120"/>
      <c r="M368" s="120"/>
    </row>
    <row r="369" spans="1:13" s="130" customFormat="1" x14ac:dyDescent="0.2">
      <c r="A369" s="129"/>
      <c r="B369" s="129"/>
      <c r="C369" s="131"/>
      <c r="D369" s="131"/>
      <c r="E369" s="131"/>
      <c r="F369" s="131"/>
      <c r="G369" s="131"/>
      <c r="H369" s="131"/>
      <c r="I369" s="120"/>
      <c r="J369" s="120"/>
      <c r="K369" s="120"/>
      <c r="L369" s="120"/>
      <c r="M369" s="120"/>
    </row>
    <row r="370" spans="1:13" s="130" customFormat="1" x14ac:dyDescent="0.2">
      <c r="A370" s="129"/>
      <c r="B370" s="129"/>
      <c r="C370" s="131"/>
      <c r="D370" s="131"/>
      <c r="E370" s="131"/>
      <c r="F370" s="131"/>
      <c r="G370" s="131"/>
      <c r="H370" s="131"/>
      <c r="I370" s="120"/>
      <c r="J370" s="120"/>
      <c r="K370" s="120"/>
      <c r="L370" s="120"/>
      <c r="M370" s="120"/>
    </row>
    <row r="371" spans="1:13" s="130" customFormat="1" x14ac:dyDescent="0.2">
      <c r="A371" s="129"/>
      <c r="B371" s="129"/>
      <c r="C371" s="131"/>
      <c r="D371" s="131"/>
      <c r="E371" s="131"/>
      <c r="F371" s="131"/>
      <c r="G371" s="131"/>
      <c r="H371" s="131"/>
      <c r="I371" s="120"/>
      <c r="J371" s="120"/>
      <c r="K371" s="120"/>
      <c r="L371" s="120"/>
      <c r="M371" s="120"/>
    </row>
    <row r="372" spans="1:13" s="130" customFormat="1" x14ac:dyDescent="0.2">
      <c r="A372" s="129"/>
      <c r="B372" s="129"/>
      <c r="C372" s="131"/>
      <c r="D372" s="131"/>
      <c r="E372" s="131"/>
      <c r="F372" s="131"/>
      <c r="G372" s="131"/>
      <c r="H372" s="131"/>
      <c r="I372" s="120"/>
      <c r="J372" s="120"/>
      <c r="K372" s="120"/>
      <c r="L372" s="120"/>
      <c r="M372" s="120"/>
    </row>
    <row r="373" spans="1:13" s="130" customFormat="1" x14ac:dyDescent="0.2">
      <c r="A373" s="129"/>
      <c r="B373" s="129"/>
      <c r="C373" s="131"/>
      <c r="D373" s="131"/>
      <c r="E373" s="131"/>
      <c r="F373" s="131"/>
      <c r="G373" s="131"/>
      <c r="H373" s="131"/>
      <c r="I373" s="120"/>
      <c r="J373" s="120"/>
      <c r="K373" s="120"/>
      <c r="L373" s="120"/>
      <c r="M373" s="120"/>
    </row>
    <row r="374" spans="1:13" s="130" customFormat="1" x14ac:dyDescent="0.2">
      <c r="A374" s="129"/>
      <c r="B374" s="129"/>
      <c r="C374" s="131"/>
      <c r="D374" s="131"/>
      <c r="E374" s="131"/>
      <c r="F374" s="131"/>
      <c r="G374" s="131"/>
      <c r="H374" s="131"/>
      <c r="I374" s="120"/>
      <c r="J374" s="120"/>
      <c r="K374" s="120"/>
      <c r="L374" s="120"/>
      <c r="M374" s="120"/>
    </row>
    <row r="375" spans="1:13" s="130" customFormat="1" x14ac:dyDescent="0.2">
      <c r="A375" s="129"/>
      <c r="B375" s="129"/>
      <c r="C375" s="131"/>
      <c r="D375" s="131"/>
      <c r="E375" s="131"/>
      <c r="F375" s="131"/>
      <c r="G375" s="131"/>
      <c r="H375" s="131"/>
      <c r="I375" s="120"/>
      <c r="J375" s="120"/>
      <c r="K375" s="120"/>
      <c r="L375" s="120"/>
      <c r="M375" s="120"/>
    </row>
    <row r="376" spans="1:13" s="130" customFormat="1" x14ac:dyDescent="0.2">
      <c r="A376" s="129"/>
      <c r="B376" s="129"/>
      <c r="C376" s="131"/>
      <c r="D376" s="131"/>
      <c r="E376" s="131"/>
      <c r="F376" s="131"/>
      <c r="G376" s="131"/>
      <c r="H376" s="131"/>
      <c r="I376" s="120"/>
      <c r="J376" s="120"/>
      <c r="K376" s="120"/>
      <c r="L376" s="120"/>
      <c r="M376" s="120"/>
    </row>
    <row r="377" spans="1:13" s="130" customFormat="1" x14ac:dyDescent="0.2">
      <c r="A377" s="129"/>
      <c r="B377" s="129"/>
      <c r="C377" s="131"/>
      <c r="D377" s="131"/>
      <c r="E377" s="131"/>
      <c r="F377" s="131"/>
      <c r="G377" s="131"/>
      <c r="H377" s="131"/>
      <c r="I377" s="120"/>
      <c r="J377" s="120"/>
      <c r="K377" s="120"/>
      <c r="L377" s="120"/>
      <c r="M377" s="120"/>
    </row>
    <row r="378" spans="1:13" s="130" customFormat="1" x14ac:dyDescent="0.2">
      <c r="A378" s="129"/>
      <c r="B378" s="129"/>
      <c r="C378" s="131"/>
      <c r="D378" s="131"/>
      <c r="E378" s="131"/>
      <c r="F378" s="131"/>
      <c r="G378" s="131"/>
      <c r="H378" s="131"/>
      <c r="I378" s="120"/>
      <c r="J378" s="120"/>
      <c r="K378" s="120"/>
      <c r="L378" s="120"/>
      <c r="M378" s="120"/>
    </row>
    <row r="379" spans="1:13" s="130" customFormat="1" x14ac:dyDescent="0.2">
      <c r="A379" s="129"/>
      <c r="B379" s="129"/>
      <c r="C379" s="131"/>
      <c r="D379" s="131"/>
      <c r="E379" s="131"/>
      <c r="F379" s="131"/>
      <c r="G379" s="131"/>
      <c r="H379" s="131"/>
      <c r="I379" s="120"/>
      <c r="J379" s="120"/>
      <c r="K379" s="120"/>
      <c r="L379" s="120"/>
      <c r="M379" s="120"/>
    </row>
    <row r="380" spans="1:13" s="130" customFormat="1" x14ac:dyDescent="0.2">
      <c r="A380" s="129"/>
      <c r="B380" s="129"/>
      <c r="C380" s="131"/>
      <c r="D380" s="131"/>
      <c r="E380" s="131"/>
      <c r="F380" s="131"/>
      <c r="G380" s="131"/>
      <c r="H380" s="131"/>
      <c r="I380" s="120"/>
      <c r="J380" s="120"/>
      <c r="K380" s="120"/>
      <c r="L380" s="120"/>
      <c r="M380" s="120"/>
    </row>
    <row r="381" spans="1:13" s="130" customFormat="1" x14ac:dyDescent="0.2">
      <c r="A381" s="129"/>
      <c r="B381" s="129"/>
      <c r="C381" s="131"/>
      <c r="D381" s="131"/>
      <c r="E381" s="131"/>
      <c r="F381" s="131"/>
      <c r="G381" s="131"/>
      <c r="H381" s="131"/>
      <c r="I381" s="120"/>
      <c r="J381" s="120"/>
      <c r="K381" s="120"/>
      <c r="L381" s="120"/>
      <c r="M381" s="120"/>
    </row>
    <row r="382" spans="1:13" s="130" customFormat="1" x14ac:dyDescent="0.2">
      <c r="A382" s="129"/>
      <c r="B382" s="129"/>
      <c r="C382" s="131"/>
      <c r="D382" s="131"/>
      <c r="E382" s="131"/>
      <c r="F382" s="131"/>
      <c r="G382" s="131"/>
      <c r="H382" s="131"/>
      <c r="I382" s="120"/>
      <c r="J382" s="120"/>
      <c r="K382" s="120"/>
      <c r="L382" s="120"/>
      <c r="M382" s="120"/>
    </row>
    <row r="383" spans="1:13" s="130" customFormat="1" x14ac:dyDescent="0.2">
      <c r="A383" s="129"/>
      <c r="B383" s="129"/>
      <c r="C383" s="131"/>
      <c r="D383" s="131"/>
      <c r="E383" s="131"/>
      <c r="F383" s="131"/>
      <c r="G383" s="131"/>
      <c r="H383" s="131"/>
      <c r="I383" s="120"/>
      <c r="J383" s="120"/>
      <c r="K383" s="120"/>
      <c r="L383" s="120"/>
      <c r="M383" s="120"/>
    </row>
    <row r="384" spans="1:13" s="130" customFormat="1" x14ac:dyDescent="0.2">
      <c r="A384" s="129"/>
      <c r="B384" s="129"/>
      <c r="C384" s="131"/>
      <c r="D384" s="131"/>
      <c r="E384" s="131"/>
      <c r="F384" s="131"/>
      <c r="G384" s="131"/>
      <c r="H384" s="131"/>
      <c r="I384" s="120"/>
      <c r="J384" s="120"/>
      <c r="K384" s="120"/>
      <c r="L384" s="120"/>
      <c r="M384" s="120"/>
    </row>
    <row r="385" spans="1:13" s="130" customFormat="1" x14ac:dyDescent="0.2">
      <c r="A385" s="129"/>
      <c r="B385" s="129"/>
      <c r="C385" s="131"/>
      <c r="D385" s="131"/>
      <c r="E385" s="131"/>
      <c r="F385" s="131"/>
      <c r="G385" s="131"/>
      <c r="H385" s="131"/>
      <c r="I385" s="120"/>
      <c r="J385" s="120"/>
      <c r="K385" s="120"/>
      <c r="L385" s="120"/>
      <c r="M385" s="120"/>
    </row>
    <row r="386" spans="1:13" s="130" customFormat="1" x14ac:dyDescent="0.2">
      <c r="A386" s="129"/>
      <c r="B386" s="129"/>
      <c r="C386" s="131"/>
      <c r="D386" s="131"/>
      <c r="E386" s="131"/>
      <c r="F386" s="131"/>
      <c r="G386" s="131"/>
      <c r="H386" s="131"/>
      <c r="I386" s="120"/>
      <c r="J386" s="120"/>
      <c r="K386" s="120"/>
      <c r="L386" s="120"/>
      <c r="M386" s="120"/>
    </row>
    <row r="387" spans="1:13" s="130" customFormat="1" x14ac:dyDescent="0.2">
      <c r="A387" s="129"/>
      <c r="B387" s="129"/>
      <c r="C387" s="131"/>
      <c r="D387" s="131"/>
      <c r="E387" s="131"/>
      <c r="F387" s="131"/>
      <c r="G387" s="131"/>
      <c r="H387" s="131"/>
      <c r="I387" s="120"/>
      <c r="J387" s="120"/>
      <c r="K387" s="120"/>
      <c r="L387" s="120"/>
      <c r="M387" s="120"/>
    </row>
    <row r="388" spans="1:13" s="130" customFormat="1" x14ac:dyDescent="0.2">
      <c r="A388" s="129"/>
      <c r="B388" s="129"/>
      <c r="C388" s="131"/>
      <c r="D388" s="131"/>
      <c r="E388" s="131"/>
      <c r="F388" s="131"/>
      <c r="G388" s="131"/>
      <c r="H388" s="131"/>
      <c r="I388" s="120"/>
      <c r="J388" s="120"/>
      <c r="K388" s="120"/>
      <c r="L388" s="120"/>
      <c r="M388" s="120"/>
    </row>
    <row r="389" spans="1:13" s="130" customFormat="1" x14ac:dyDescent="0.2">
      <c r="A389" s="129"/>
      <c r="B389" s="129"/>
      <c r="C389" s="131"/>
      <c r="D389" s="131"/>
      <c r="E389" s="131"/>
      <c r="F389" s="131"/>
      <c r="G389" s="131"/>
      <c r="H389" s="131"/>
      <c r="I389" s="120"/>
      <c r="J389" s="120"/>
      <c r="K389" s="120"/>
      <c r="L389" s="120"/>
      <c r="M389" s="120"/>
    </row>
    <row r="390" spans="1:13" s="130" customFormat="1" x14ac:dyDescent="0.2">
      <c r="A390" s="129"/>
      <c r="B390" s="129"/>
      <c r="C390" s="131"/>
      <c r="D390" s="131"/>
      <c r="E390" s="131"/>
      <c r="F390" s="131"/>
      <c r="G390" s="131"/>
      <c r="H390" s="131"/>
      <c r="I390" s="120"/>
      <c r="J390" s="120"/>
      <c r="K390" s="120"/>
      <c r="L390" s="120"/>
      <c r="M390" s="120"/>
    </row>
    <row r="391" spans="1:13" s="130" customFormat="1" x14ac:dyDescent="0.2">
      <c r="A391" s="129"/>
      <c r="B391" s="129"/>
      <c r="C391" s="131"/>
      <c r="D391" s="131"/>
      <c r="E391" s="131"/>
      <c r="F391" s="131"/>
      <c r="G391" s="131"/>
      <c r="H391" s="131"/>
      <c r="I391" s="120"/>
      <c r="J391" s="120"/>
      <c r="K391" s="120"/>
      <c r="L391" s="120"/>
      <c r="M391" s="120"/>
    </row>
    <row r="392" spans="1:13" s="130" customFormat="1" x14ac:dyDescent="0.2">
      <c r="A392" s="129"/>
      <c r="B392" s="129"/>
      <c r="C392" s="131"/>
      <c r="D392" s="131"/>
      <c r="E392" s="131"/>
      <c r="F392" s="131"/>
      <c r="G392" s="131"/>
      <c r="H392" s="131"/>
      <c r="I392" s="120"/>
      <c r="J392" s="120"/>
      <c r="K392" s="120"/>
      <c r="L392" s="120"/>
      <c r="M392" s="120"/>
    </row>
    <row r="393" spans="1:13" s="130" customFormat="1" x14ac:dyDescent="0.2">
      <c r="A393" s="129"/>
      <c r="B393" s="129"/>
      <c r="C393" s="131"/>
      <c r="D393" s="131"/>
      <c r="E393" s="131"/>
      <c r="F393" s="131"/>
      <c r="G393" s="131"/>
      <c r="H393" s="131"/>
      <c r="I393" s="120"/>
      <c r="J393" s="120"/>
      <c r="K393" s="120"/>
      <c r="L393" s="120"/>
      <c r="M393" s="120"/>
    </row>
    <row r="394" spans="1:13" s="130" customFormat="1" x14ac:dyDescent="0.2">
      <c r="A394" s="129"/>
      <c r="B394" s="129"/>
      <c r="C394" s="131"/>
      <c r="D394" s="131"/>
      <c r="E394" s="131"/>
      <c r="F394" s="131"/>
      <c r="G394" s="131"/>
      <c r="H394" s="131"/>
      <c r="I394" s="120"/>
      <c r="J394" s="120"/>
      <c r="K394" s="120"/>
      <c r="L394" s="120"/>
      <c r="M394" s="120"/>
    </row>
    <row r="395" spans="1:13" s="130" customFormat="1" x14ac:dyDescent="0.2">
      <c r="A395" s="129"/>
      <c r="B395" s="129"/>
      <c r="C395" s="131"/>
      <c r="D395" s="131"/>
      <c r="E395" s="131"/>
      <c r="F395" s="131"/>
      <c r="G395" s="131"/>
      <c r="H395" s="131"/>
      <c r="I395" s="120"/>
      <c r="J395" s="120"/>
      <c r="K395" s="120"/>
      <c r="L395" s="120"/>
      <c r="M395" s="120"/>
    </row>
    <row r="396" spans="1:13" s="130" customFormat="1" x14ac:dyDescent="0.2">
      <c r="A396" s="129"/>
      <c r="B396" s="129"/>
      <c r="C396" s="131"/>
      <c r="D396" s="131"/>
      <c r="E396" s="131"/>
      <c r="F396" s="131"/>
      <c r="G396" s="131"/>
      <c r="H396" s="131"/>
      <c r="I396" s="120"/>
      <c r="J396" s="120"/>
      <c r="K396" s="120"/>
      <c r="L396" s="120"/>
      <c r="M396" s="120"/>
    </row>
    <row r="397" spans="1:13" s="130" customFormat="1" x14ac:dyDescent="0.2">
      <c r="A397" s="129"/>
      <c r="B397" s="129"/>
      <c r="C397" s="131"/>
      <c r="D397" s="131"/>
      <c r="E397" s="131"/>
      <c r="F397" s="131"/>
      <c r="G397" s="131"/>
      <c r="H397" s="131"/>
      <c r="I397" s="120"/>
      <c r="J397" s="120"/>
      <c r="K397" s="120"/>
      <c r="L397" s="120"/>
      <c r="M397" s="120"/>
    </row>
    <row r="398" spans="1:13" s="130" customFormat="1" x14ac:dyDescent="0.2">
      <c r="A398" s="129"/>
      <c r="B398" s="129"/>
      <c r="C398" s="131"/>
      <c r="D398" s="131"/>
      <c r="E398" s="131"/>
      <c r="F398" s="131"/>
      <c r="G398" s="131"/>
      <c r="H398" s="131"/>
      <c r="I398" s="120"/>
      <c r="J398" s="120"/>
      <c r="K398" s="120"/>
      <c r="L398" s="120"/>
      <c r="M398" s="120"/>
    </row>
    <row r="399" spans="1:13" s="130" customFormat="1" x14ac:dyDescent="0.2">
      <c r="A399" s="129"/>
      <c r="B399" s="129"/>
      <c r="C399" s="131"/>
      <c r="D399" s="131"/>
      <c r="E399" s="131"/>
      <c r="F399" s="131"/>
      <c r="G399" s="131"/>
      <c r="H399" s="131"/>
      <c r="I399" s="120"/>
      <c r="J399" s="120"/>
      <c r="K399" s="120"/>
      <c r="L399" s="120"/>
      <c r="M399" s="120"/>
    </row>
    <row r="400" spans="1:13" s="130" customFormat="1" x14ac:dyDescent="0.2">
      <c r="A400" s="129"/>
      <c r="B400" s="129"/>
      <c r="C400" s="131"/>
      <c r="D400" s="131"/>
      <c r="E400" s="131"/>
      <c r="F400" s="131"/>
      <c r="G400" s="131"/>
      <c r="H400" s="131"/>
      <c r="I400" s="120"/>
      <c r="J400" s="120"/>
      <c r="K400" s="120"/>
      <c r="L400" s="120"/>
      <c r="M400" s="120"/>
    </row>
    <row r="401" spans="1:13" s="130" customFormat="1" x14ac:dyDescent="0.2">
      <c r="A401" s="129"/>
      <c r="B401" s="129"/>
      <c r="C401" s="131"/>
      <c r="D401" s="131"/>
      <c r="E401" s="131"/>
      <c r="F401" s="131"/>
      <c r="G401" s="131"/>
      <c r="H401" s="131"/>
      <c r="I401" s="120"/>
      <c r="J401" s="120"/>
      <c r="K401" s="120"/>
      <c r="L401" s="120"/>
      <c r="M401" s="120"/>
    </row>
    <row r="402" spans="1:13" s="130" customFormat="1" x14ac:dyDescent="0.2">
      <c r="A402" s="129"/>
      <c r="B402" s="129"/>
      <c r="C402" s="131"/>
      <c r="D402" s="131"/>
      <c r="E402" s="131"/>
      <c r="F402" s="131"/>
      <c r="G402" s="131"/>
      <c r="H402" s="131"/>
      <c r="I402" s="120"/>
      <c r="J402" s="120"/>
      <c r="K402" s="120"/>
      <c r="L402" s="120"/>
      <c r="M402" s="120"/>
    </row>
    <row r="403" spans="1:13" s="130" customFormat="1" x14ac:dyDescent="0.2">
      <c r="A403" s="129"/>
      <c r="B403" s="129"/>
      <c r="C403" s="131"/>
      <c r="D403" s="131"/>
      <c r="E403" s="131"/>
      <c r="F403" s="131"/>
      <c r="G403" s="131"/>
      <c r="H403" s="131"/>
      <c r="I403" s="120"/>
      <c r="J403" s="120"/>
      <c r="K403" s="120"/>
      <c r="L403" s="120"/>
      <c r="M403" s="120"/>
    </row>
    <row r="404" spans="1:13" s="130" customFormat="1" x14ac:dyDescent="0.2">
      <c r="A404" s="129"/>
      <c r="B404" s="129"/>
      <c r="C404" s="131"/>
      <c r="D404" s="131"/>
      <c r="E404" s="131"/>
      <c r="F404" s="131"/>
      <c r="G404" s="131"/>
      <c r="H404" s="131"/>
      <c r="I404" s="120"/>
      <c r="J404" s="120"/>
      <c r="K404" s="120"/>
      <c r="L404" s="120"/>
      <c r="M404" s="120"/>
    </row>
    <row r="405" spans="1:13" s="130" customFormat="1" x14ac:dyDescent="0.2">
      <c r="A405" s="129"/>
      <c r="B405" s="129"/>
      <c r="C405" s="131"/>
      <c r="D405" s="131"/>
      <c r="E405" s="131"/>
      <c r="F405" s="131"/>
      <c r="G405" s="131"/>
      <c r="H405" s="131"/>
      <c r="I405" s="120"/>
      <c r="J405" s="120"/>
      <c r="K405" s="120"/>
      <c r="L405" s="120"/>
      <c r="M405" s="120"/>
    </row>
    <row r="406" spans="1:13" s="130" customFormat="1" x14ac:dyDescent="0.2">
      <c r="A406" s="129"/>
      <c r="B406" s="129"/>
      <c r="C406" s="131"/>
      <c r="D406" s="131"/>
      <c r="E406" s="131"/>
      <c r="F406" s="131"/>
      <c r="G406" s="131"/>
      <c r="H406" s="131"/>
      <c r="I406" s="120"/>
      <c r="J406" s="120"/>
      <c r="K406" s="120"/>
      <c r="L406" s="120"/>
      <c r="M406" s="120"/>
    </row>
    <row r="407" spans="1:13" s="130" customFormat="1" x14ac:dyDescent="0.2">
      <c r="A407" s="129"/>
      <c r="B407" s="129"/>
      <c r="C407" s="131"/>
      <c r="D407" s="131"/>
      <c r="E407" s="131"/>
      <c r="F407" s="131"/>
      <c r="G407" s="131"/>
      <c r="H407" s="131"/>
      <c r="I407" s="120"/>
      <c r="J407" s="120"/>
      <c r="K407" s="120"/>
      <c r="L407" s="120"/>
      <c r="M407" s="120"/>
    </row>
    <row r="408" spans="1:13" s="130" customFormat="1" x14ac:dyDescent="0.2">
      <c r="A408" s="129"/>
      <c r="B408" s="129"/>
      <c r="C408" s="131"/>
      <c r="D408" s="131"/>
      <c r="E408" s="131"/>
      <c r="F408" s="131"/>
      <c r="G408" s="131"/>
      <c r="H408" s="131"/>
      <c r="I408" s="120"/>
      <c r="J408" s="120"/>
      <c r="K408" s="120"/>
      <c r="L408" s="120"/>
      <c r="M408" s="120"/>
    </row>
    <row r="409" spans="1:13" s="130" customFormat="1" x14ac:dyDescent="0.2">
      <c r="A409" s="129"/>
      <c r="B409" s="129"/>
      <c r="C409" s="131"/>
      <c r="D409" s="131"/>
      <c r="E409" s="131"/>
      <c r="F409" s="131"/>
      <c r="G409" s="131"/>
      <c r="H409" s="131"/>
      <c r="I409" s="120"/>
      <c r="J409" s="120"/>
      <c r="K409" s="120"/>
      <c r="L409" s="120"/>
      <c r="M409" s="120"/>
    </row>
    <row r="410" spans="1:13" s="130" customFormat="1" x14ac:dyDescent="0.2">
      <c r="A410" s="129"/>
      <c r="B410" s="129"/>
      <c r="C410" s="131"/>
      <c r="D410" s="131"/>
      <c r="E410" s="131"/>
      <c r="F410" s="131"/>
      <c r="G410" s="131"/>
      <c r="H410" s="131"/>
      <c r="I410" s="120"/>
      <c r="J410" s="120"/>
      <c r="K410" s="120"/>
      <c r="L410" s="120"/>
      <c r="M410" s="120"/>
    </row>
    <row r="411" spans="1:13" s="130" customFormat="1" x14ac:dyDescent="0.2">
      <c r="A411" s="129"/>
      <c r="B411" s="129"/>
      <c r="C411" s="131"/>
      <c r="D411" s="131"/>
      <c r="E411" s="131"/>
      <c r="F411" s="131"/>
      <c r="G411" s="131"/>
      <c r="H411" s="131"/>
      <c r="I411" s="120"/>
      <c r="J411" s="120"/>
      <c r="K411" s="120"/>
      <c r="L411" s="120"/>
      <c r="M411" s="120"/>
    </row>
    <row r="412" spans="1:13" s="130" customFormat="1" x14ac:dyDescent="0.2">
      <c r="A412" s="129"/>
      <c r="B412" s="129"/>
      <c r="C412" s="131"/>
      <c r="D412" s="131"/>
      <c r="E412" s="131"/>
      <c r="F412" s="131"/>
      <c r="G412" s="131"/>
      <c r="H412" s="131"/>
      <c r="I412" s="120"/>
      <c r="J412" s="120"/>
      <c r="K412" s="120"/>
      <c r="L412" s="120"/>
      <c r="M412" s="120"/>
    </row>
    <row r="413" spans="1:13" s="130" customFormat="1" x14ac:dyDescent="0.2">
      <c r="A413" s="129"/>
      <c r="B413" s="129"/>
      <c r="C413" s="131"/>
      <c r="D413" s="131"/>
      <c r="E413" s="131"/>
      <c r="F413" s="131"/>
      <c r="G413" s="131"/>
      <c r="H413" s="131"/>
      <c r="I413" s="120"/>
      <c r="J413" s="120"/>
      <c r="K413" s="120"/>
      <c r="L413" s="120"/>
      <c r="M413" s="120"/>
    </row>
    <row r="414" spans="1:13" s="130" customFormat="1" x14ac:dyDescent="0.2">
      <c r="A414" s="129"/>
      <c r="B414" s="129"/>
      <c r="C414" s="131"/>
      <c r="D414" s="131"/>
      <c r="E414" s="131"/>
      <c r="F414" s="131"/>
      <c r="G414" s="131"/>
      <c r="H414" s="131"/>
      <c r="I414" s="120"/>
      <c r="J414" s="120"/>
      <c r="K414" s="120"/>
      <c r="L414" s="120"/>
      <c r="M414" s="120"/>
    </row>
    <row r="415" spans="1:13" s="130" customFormat="1" x14ac:dyDescent="0.2">
      <c r="A415" s="129"/>
      <c r="B415" s="129"/>
      <c r="C415" s="131"/>
      <c r="D415" s="131"/>
      <c r="E415" s="131"/>
      <c r="F415" s="131"/>
      <c r="G415" s="131"/>
      <c r="H415" s="131"/>
      <c r="I415" s="120"/>
      <c r="J415" s="120"/>
      <c r="K415" s="120"/>
      <c r="L415" s="120"/>
      <c r="M415" s="120"/>
    </row>
    <row r="416" spans="1:13" s="130" customFormat="1" x14ac:dyDescent="0.2">
      <c r="A416" s="129"/>
      <c r="B416" s="129"/>
      <c r="C416" s="131"/>
      <c r="D416" s="131"/>
      <c r="E416" s="131"/>
      <c r="F416" s="131"/>
      <c r="G416" s="131"/>
      <c r="H416" s="131"/>
      <c r="I416" s="120"/>
      <c r="J416" s="120"/>
      <c r="K416" s="120"/>
      <c r="L416" s="120"/>
      <c r="M416" s="120"/>
    </row>
    <row r="417" spans="1:13" s="130" customFormat="1" x14ac:dyDescent="0.2">
      <c r="A417" s="129"/>
      <c r="B417" s="129"/>
      <c r="C417" s="131"/>
      <c r="D417" s="131"/>
      <c r="E417" s="131"/>
      <c r="F417" s="131"/>
      <c r="G417" s="131"/>
      <c r="H417" s="131"/>
      <c r="I417" s="120"/>
      <c r="J417" s="120"/>
      <c r="K417" s="120"/>
      <c r="L417" s="120"/>
      <c r="M417" s="120"/>
    </row>
    <row r="418" spans="1:13" s="130" customFormat="1" x14ac:dyDescent="0.2">
      <c r="A418" s="129"/>
      <c r="B418" s="129"/>
      <c r="C418" s="131"/>
      <c r="D418" s="131"/>
      <c r="E418" s="131"/>
      <c r="F418" s="131"/>
      <c r="G418" s="131"/>
      <c r="H418" s="131"/>
      <c r="I418" s="120"/>
      <c r="J418" s="120"/>
      <c r="K418" s="120"/>
      <c r="L418" s="120"/>
      <c r="M418" s="120"/>
    </row>
    <row r="419" spans="1:13" s="130" customFormat="1" x14ac:dyDescent="0.2">
      <c r="A419" s="129"/>
      <c r="B419" s="129"/>
      <c r="C419" s="131"/>
      <c r="D419" s="131"/>
      <c r="E419" s="131"/>
      <c r="F419" s="131"/>
      <c r="G419" s="131"/>
      <c r="H419" s="131"/>
      <c r="I419" s="120"/>
      <c r="J419" s="120"/>
      <c r="K419" s="120"/>
      <c r="L419" s="120"/>
      <c r="M419" s="120"/>
    </row>
    <row r="420" spans="1:13" s="130" customFormat="1" x14ac:dyDescent="0.2">
      <c r="A420" s="129"/>
      <c r="B420" s="129"/>
      <c r="C420" s="131"/>
      <c r="D420" s="131"/>
      <c r="E420" s="131"/>
      <c r="F420" s="131"/>
      <c r="G420" s="131"/>
      <c r="H420" s="131"/>
      <c r="I420" s="120"/>
      <c r="J420" s="120"/>
      <c r="K420" s="120"/>
      <c r="L420" s="120"/>
      <c r="M420" s="120"/>
    </row>
    <row r="421" spans="1:13" s="130" customFormat="1" x14ac:dyDescent="0.2">
      <c r="A421" s="129"/>
      <c r="B421" s="129"/>
      <c r="C421" s="131"/>
      <c r="D421" s="131"/>
      <c r="E421" s="131"/>
      <c r="F421" s="131"/>
      <c r="G421" s="131"/>
      <c r="H421" s="131"/>
      <c r="I421" s="120"/>
      <c r="J421" s="120"/>
      <c r="K421" s="120"/>
      <c r="L421" s="120"/>
      <c r="M421" s="120"/>
    </row>
    <row r="422" spans="1:13" s="130" customFormat="1" x14ac:dyDescent="0.2">
      <c r="A422" s="129"/>
      <c r="B422" s="129"/>
      <c r="C422" s="131"/>
      <c r="D422" s="131"/>
      <c r="E422" s="131"/>
      <c r="F422" s="131"/>
      <c r="G422" s="131"/>
      <c r="H422" s="131"/>
      <c r="I422" s="120"/>
      <c r="J422" s="120"/>
      <c r="K422" s="120"/>
      <c r="L422" s="120"/>
      <c r="M422" s="120"/>
    </row>
    <row r="423" spans="1:13" s="130" customFormat="1" x14ac:dyDescent="0.2">
      <c r="A423" s="129"/>
      <c r="B423" s="129"/>
      <c r="C423" s="131"/>
      <c r="D423" s="131"/>
      <c r="E423" s="131"/>
      <c r="F423" s="131"/>
      <c r="G423" s="131"/>
      <c r="H423" s="131"/>
      <c r="I423" s="120"/>
      <c r="J423" s="120"/>
      <c r="K423" s="120"/>
      <c r="L423" s="120"/>
      <c r="M423" s="120"/>
    </row>
    <row r="424" spans="1:13" s="130" customFormat="1" x14ac:dyDescent="0.2">
      <c r="A424" s="129"/>
      <c r="B424" s="129"/>
      <c r="C424" s="131"/>
      <c r="D424" s="131"/>
      <c r="E424" s="131"/>
      <c r="F424" s="131"/>
      <c r="G424" s="131"/>
      <c r="H424" s="131"/>
      <c r="I424" s="120"/>
      <c r="J424" s="120"/>
      <c r="K424" s="120"/>
      <c r="L424" s="120"/>
      <c r="M424" s="120"/>
    </row>
    <row r="425" spans="1:13" s="130" customFormat="1" x14ac:dyDescent="0.2">
      <c r="A425" s="129"/>
      <c r="B425" s="129"/>
      <c r="C425" s="131"/>
      <c r="D425" s="131"/>
      <c r="E425" s="131"/>
      <c r="F425" s="131"/>
      <c r="G425" s="131"/>
      <c r="H425" s="131"/>
      <c r="I425" s="120"/>
      <c r="J425" s="120"/>
      <c r="K425" s="120"/>
      <c r="L425" s="120"/>
      <c r="M425" s="120"/>
    </row>
    <row r="426" spans="1:13" s="130" customFormat="1" x14ac:dyDescent="0.2">
      <c r="A426" s="129"/>
      <c r="B426" s="129"/>
      <c r="C426" s="131"/>
      <c r="D426" s="131"/>
      <c r="E426" s="131"/>
      <c r="F426" s="131"/>
      <c r="G426" s="131"/>
      <c r="H426" s="131"/>
      <c r="I426" s="120"/>
      <c r="J426" s="120"/>
      <c r="K426" s="120"/>
      <c r="L426" s="120"/>
      <c r="M426" s="120"/>
    </row>
    <row r="427" spans="1:13" s="130" customFormat="1" x14ac:dyDescent="0.2">
      <c r="A427" s="129"/>
      <c r="B427" s="129"/>
      <c r="C427" s="131"/>
      <c r="D427" s="131"/>
      <c r="E427" s="131"/>
      <c r="F427" s="131"/>
      <c r="G427" s="131"/>
      <c r="H427" s="131"/>
      <c r="I427" s="120"/>
      <c r="J427" s="120"/>
      <c r="K427" s="120"/>
      <c r="L427" s="120"/>
      <c r="M427" s="120"/>
    </row>
    <row r="428" spans="1:13" s="130" customFormat="1" x14ac:dyDescent="0.2">
      <c r="A428" s="129"/>
      <c r="B428" s="129"/>
      <c r="C428" s="131"/>
      <c r="D428" s="131"/>
      <c r="E428" s="131"/>
      <c r="F428" s="131"/>
      <c r="G428" s="131"/>
      <c r="H428" s="131"/>
      <c r="I428" s="120"/>
      <c r="J428" s="120"/>
      <c r="K428" s="120"/>
      <c r="L428" s="120"/>
      <c r="M428" s="120"/>
    </row>
    <row r="429" spans="1:13" s="130" customFormat="1" x14ac:dyDescent="0.2">
      <c r="A429" s="129"/>
      <c r="B429" s="129"/>
      <c r="C429" s="131"/>
      <c r="D429" s="131"/>
      <c r="E429" s="131"/>
      <c r="F429" s="131"/>
      <c r="G429" s="131"/>
      <c r="H429" s="131"/>
      <c r="I429" s="120"/>
      <c r="J429" s="120"/>
      <c r="K429" s="120"/>
      <c r="L429" s="120"/>
      <c r="M429" s="120"/>
    </row>
    <row r="430" spans="1:13" s="130" customFormat="1" x14ac:dyDescent="0.2">
      <c r="A430" s="129"/>
      <c r="B430" s="129"/>
      <c r="C430" s="131"/>
      <c r="D430" s="131"/>
      <c r="E430" s="131"/>
      <c r="F430" s="131"/>
      <c r="G430" s="131"/>
      <c r="H430" s="131"/>
      <c r="I430" s="120"/>
      <c r="J430" s="120"/>
      <c r="K430" s="120"/>
      <c r="L430" s="120"/>
      <c r="M430" s="120"/>
    </row>
    <row r="431" spans="1:13" s="130" customFormat="1" x14ac:dyDescent="0.2">
      <c r="A431" s="129"/>
      <c r="B431" s="129"/>
      <c r="C431" s="131"/>
      <c r="D431" s="131"/>
      <c r="E431" s="131"/>
      <c r="F431" s="131"/>
      <c r="G431" s="131"/>
      <c r="H431" s="131"/>
      <c r="I431" s="120"/>
      <c r="J431" s="120"/>
      <c r="K431" s="120"/>
      <c r="L431" s="120"/>
      <c r="M431" s="120"/>
    </row>
    <row r="432" spans="1:13" s="130" customFormat="1" x14ac:dyDescent="0.2">
      <c r="A432" s="129"/>
      <c r="B432" s="129"/>
      <c r="C432" s="131"/>
      <c r="D432" s="131"/>
      <c r="E432" s="131"/>
      <c r="F432" s="131"/>
      <c r="G432" s="131"/>
      <c r="H432" s="131"/>
      <c r="I432" s="120"/>
      <c r="J432" s="120"/>
      <c r="K432" s="120"/>
      <c r="L432" s="120"/>
      <c r="M432" s="120"/>
    </row>
    <row r="433" spans="1:13" s="130" customFormat="1" x14ac:dyDescent="0.2">
      <c r="A433" s="129"/>
      <c r="B433" s="129"/>
      <c r="C433" s="131"/>
      <c r="D433" s="131"/>
      <c r="E433" s="131"/>
      <c r="F433" s="131"/>
      <c r="G433" s="131"/>
      <c r="H433" s="131"/>
      <c r="I433" s="120"/>
      <c r="J433" s="120"/>
      <c r="K433" s="120"/>
      <c r="L433" s="120"/>
      <c r="M433" s="120"/>
    </row>
    <row r="434" spans="1:13" s="130" customFormat="1" x14ac:dyDescent="0.2">
      <c r="A434" s="129"/>
      <c r="B434" s="129"/>
      <c r="C434" s="131"/>
      <c r="D434" s="131"/>
      <c r="E434" s="131"/>
      <c r="F434" s="131"/>
      <c r="G434" s="131"/>
      <c r="H434" s="131"/>
      <c r="I434" s="120"/>
      <c r="J434" s="120"/>
      <c r="K434" s="120"/>
      <c r="L434" s="120"/>
      <c r="M434" s="120"/>
    </row>
    <row r="435" spans="1:13" s="130" customFormat="1" x14ac:dyDescent="0.2">
      <c r="A435" s="129"/>
      <c r="B435" s="129"/>
      <c r="C435" s="131"/>
      <c r="D435" s="131"/>
      <c r="E435" s="131"/>
      <c r="F435" s="131"/>
      <c r="G435" s="131"/>
      <c r="H435" s="131"/>
      <c r="I435" s="120"/>
      <c r="J435" s="120"/>
      <c r="K435" s="120"/>
      <c r="L435" s="120"/>
      <c r="M435" s="120"/>
    </row>
    <row r="436" spans="1:13" s="130" customFormat="1" x14ac:dyDescent="0.2">
      <c r="A436" s="129"/>
      <c r="B436" s="129"/>
      <c r="C436" s="131"/>
      <c r="D436" s="131"/>
      <c r="E436" s="131"/>
      <c r="F436" s="131"/>
      <c r="G436" s="131"/>
      <c r="H436" s="131"/>
      <c r="I436" s="120"/>
      <c r="J436" s="120"/>
      <c r="K436" s="120"/>
      <c r="L436" s="120"/>
      <c r="M436" s="120"/>
    </row>
    <row r="437" spans="1:13" s="130" customFormat="1" x14ac:dyDescent="0.2">
      <c r="A437" s="129"/>
      <c r="B437" s="129"/>
      <c r="C437" s="131"/>
      <c r="D437" s="131"/>
      <c r="E437" s="131"/>
      <c r="F437" s="131"/>
      <c r="G437" s="131"/>
      <c r="H437" s="131"/>
      <c r="I437" s="120"/>
      <c r="J437" s="120"/>
      <c r="K437" s="120"/>
      <c r="L437" s="120"/>
      <c r="M437" s="120"/>
    </row>
  </sheetData>
  <sheetProtection password="B7F3" sheet="1" objects="1" scenarios="1"/>
  <mergeCells count="36">
    <mergeCell ref="C32:M36"/>
    <mergeCell ref="K10:L10"/>
    <mergeCell ref="K12:L12"/>
    <mergeCell ref="K13:L13"/>
    <mergeCell ref="K14:L14"/>
    <mergeCell ref="K15:L15"/>
    <mergeCell ref="M15:M16"/>
    <mergeCell ref="K16:L16"/>
    <mergeCell ref="B20:M20"/>
    <mergeCell ref="I29:M29"/>
    <mergeCell ref="L25:M25"/>
    <mergeCell ref="B10:B11"/>
    <mergeCell ref="C10:C11"/>
    <mergeCell ref="C17:C18"/>
    <mergeCell ref="B31:M31"/>
    <mergeCell ref="L23:M23"/>
    <mergeCell ref="D27:M27"/>
    <mergeCell ref="A6:A17"/>
    <mergeCell ref="D17:M17"/>
    <mergeCell ref="D18:M18"/>
    <mergeCell ref="D26:M26"/>
    <mergeCell ref="A1:M1"/>
    <mergeCell ref="C4:M4"/>
    <mergeCell ref="A4:B4"/>
    <mergeCell ref="A20:A26"/>
    <mergeCell ref="C8:M8"/>
    <mergeCell ref="C5:L5"/>
    <mergeCell ref="C7:M7"/>
    <mergeCell ref="B8:B9"/>
    <mergeCell ref="A5:B5"/>
    <mergeCell ref="L21:M21"/>
    <mergeCell ref="L22:M22"/>
    <mergeCell ref="L24:M24"/>
    <mergeCell ref="C9:M9"/>
    <mergeCell ref="B6:M6"/>
    <mergeCell ref="B17:B18"/>
  </mergeCells>
  <phoneticPr fontId="3" type="noConversion"/>
  <hyperlinks>
    <hyperlink ref="M11" r:id="rId1"/>
    <hyperlink ref="C9:L9" r:id="rId2" display="See the article on Page 28 of Customer Magazine Here Issue 31"/>
    <hyperlink ref="C7" location="PR_Cases" display="PR_Cases"/>
    <hyperlink ref="M5" r:id="rId3"/>
    <hyperlink ref="C9:M9" r:id="rId4" display="See the article about our LCA method on Page 28 of Customer Magazine Here Issue 31"/>
  </hyperlinks>
  <pageMargins left="0.74803149606299213" right="0.43307086614173229" top="0.98425196850393704" bottom="0.51181102362204722" header="0.51181102362204722" footer="0.51181102362204722"/>
  <pageSetup paperSize="9" scale="70" fitToHeight="3" orientation="landscape" horizontalDpi="4294967293" r:id="rId5"/>
  <headerFooter alignWithMargins="0">
    <oddHeader>&amp;L&amp;"Arial,Fet"Alfa Laval Sustainability GRI Report and Cross Reference 2013: ENVIRONMENT  Page &amp;P of &amp;N&amp;R&amp;"Arial,Fet"Published 4 April 2014</oddHead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E102"/>
  <sheetViews>
    <sheetView showGridLines="0" showRowColHeaders="0" zoomScaleNormal="100" workbookViewId="0">
      <pane ySplit="3" topLeftCell="A4" activePane="bottomLeft" state="frozen"/>
      <selection activeCell="P26" sqref="P26"/>
      <selection pane="bottomLeft" activeCell="A3" sqref="A3"/>
    </sheetView>
  </sheetViews>
  <sheetFormatPr defaultRowHeight="12.75" x14ac:dyDescent="0.2"/>
  <cols>
    <col min="1" max="1" width="6.5703125" style="10" customWidth="1"/>
    <col min="2" max="2" width="35" style="7" customWidth="1"/>
    <col min="3" max="3" width="8.85546875" style="2" customWidth="1"/>
    <col min="4" max="4" width="9" style="2" customWidth="1"/>
    <col min="5" max="5" width="89.140625" customWidth="1"/>
  </cols>
  <sheetData>
    <row r="1" spans="1:31" s="262" customFormat="1" ht="36.75" customHeight="1" x14ac:dyDescent="0.2">
      <c r="A1" s="874"/>
      <c r="B1" s="555"/>
      <c r="C1" s="874" t="s">
        <v>6</v>
      </c>
      <c r="D1" s="555"/>
      <c r="E1" s="555"/>
    </row>
    <row r="2" spans="1:31" ht="5.25" customHeight="1" x14ac:dyDescent="0.25">
      <c r="A2" s="257"/>
      <c r="B2" s="97"/>
      <c r="C2" s="98"/>
      <c r="D2" s="98"/>
    </row>
    <row r="3" spans="1:31" s="112" customFormat="1" ht="27" customHeight="1" x14ac:dyDescent="0.2">
      <c r="A3" s="214" t="s">
        <v>155</v>
      </c>
      <c r="B3" s="61" t="s">
        <v>184</v>
      </c>
      <c r="C3" s="881" t="s">
        <v>185</v>
      </c>
      <c r="D3" s="882"/>
      <c r="E3" s="883"/>
    </row>
    <row r="4" spans="1:31" s="167" customFormat="1" ht="120" customHeight="1" x14ac:dyDescent="0.2">
      <c r="A4" s="263" t="s">
        <v>564</v>
      </c>
      <c r="B4" s="14" t="s">
        <v>510</v>
      </c>
      <c r="C4" s="624" t="s">
        <v>870</v>
      </c>
      <c r="D4" s="877"/>
      <c r="E4" s="878"/>
      <c r="F4" s="440"/>
      <c r="G4" s="440"/>
      <c r="H4" s="440"/>
      <c r="I4" s="440"/>
      <c r="J4" s="440"/>
      <c r="K4" s="168"/>
    </row>
    <row r="5" spans="1:31" s="167" customFormat="1" ht="45" x14ac:dyDescent="0.2">
      <c r="A5" s="263" t="s">
        <v>115</v>
      </c>
      <c r="B5" s="279" t="s">
        <v>116</v>
      </c>
      <c r="C5" s="624" t="s">
        <v>301</v>
      </c>
      <c r="D5" s="865"/>
      <c r="E5" s="866"/>
    </row>
    <row r="6" spans="1:31" s="167" customFormat="1" ht="42" customHeight="1" x14ac:dyDescent="0.2">
      <c r="A6" s="264" t="s">
        <v>117</v>
      </c>
      <c r="B6" s="646" t="s">
        <v>299</v>
      </c>
      <c r="C6" s="879" t="s">
        <v>511</v>
      </c>
      <c r="D6" s="870"/>
      <c r="E6" s="880"/>
    </row>
    <row r="7" spans="1:31" s="167" customFormat="1" ht="12.75" customHeight="1" x14ac:dyDescent="0.2">
      <c r="A7" s="230"/>
      <c r="B7" s="884"/>
      <c r="C7" s="278"/>
      <c r="D7" s="875" t="s">
        <v>308</v>
      </c>
      <c r="E7" s="876"/>
    </row>
    <row r="8" spans="1:31" s="167" customFormat="1" ht="56.25" customHeight="1" x14ac:dyDescent="0.2">
      <c r="A8" s="263" t="s">
        <v>139</v>
      </c>
      <c r="B8" s="279" t="s">
        <v>138</v>
      </c>
      <c r="C8" s="624" t="s">
        <v>300</v>
      </c>
      <c r="D8" s="865"/>
      <c r="E8" s="866"/>
    </row>
    <row r="9" spans="1:31" s="167" customFormat="1" ht="142.5" customHeight="1" x14ac:dyDescent="0.2">
      <c r="A9" s="263" t="s">
        <v>140</v>
      </c>
      <c r="B9" s="279" t="s">
        <v>141</v>
      </c>
      <c r="C9" s="624" t="s">
        <v>675</v>
      </c>
      <c r="D9" s="865"/>
      <c r="E9" s="866"/>
    </row>
    <row r="10" spans="1:31" s="167" customFormat="1" ht="56.25" x14ac:dyDescent="0.2">
      <c r="A10" s="263" t="s">
        <v>142</v>
      </c>
      <c r="B10" s="279" t="s">
        <v>149</v>
      </c>
      <c r="C10" s="871" t="s">
        <v>301</v>
      </c>
      <c r="D10" s="872"/>
      <c r="E10" s="873"/>
    </row>
    <row r="11" spans="1:31" s="167" customFormat="1" ht="22.5" customHeight="1" x14ac:dyDescent="0.2">
      <c r="A11" s="263" t="s">
        <v>143</v>
      </c>
      <c r="B11" s="279" t="s">
        <v>144</v>
      </c>
      <c r="C11" s="859" t="s">
        <v>301</v>
      </c>
      <c r="D11" s="860"/>
      <c r="E11" s="861"/>
    </row>
    <row r="12" spans="1:31" s="167" customFormat="1" ht="53.25" customHeight="1" x14ac:dyDescent="0.2">
      <c r="A12" s="263" t="s">
        <v>145</v>
      </c>
      <c r="B12" s="279" t="s">
        <v>148</v>
      </c>
      <c r="C12" s="859" t="s">
        <v>512</v>
      </c>
      <c r="D12" s="860"/>
      <c r="E12" s="861"/>
    </row>
    <row r="13" spans="1:31" s="167" customFormat="1" ht="56.25" customHeight="1" x14ac:dyDescent="0.2">
      <c r="A13" s="263" t="s">
        <v>146</v>
      </c>
      <c r="B13" s="279" t="s">
        <v>147</v>
      </c>
      <c r="C13" s="862" t="s">
        <v>871</v>
      </c>
      <c r="D13" s="863"/>
      <c r="E13" s="864"/>
    </row>
    <row r="14" spans="1:31" s="167" customFormat="1" x14ac:dyDescent="0.2">
      <c r="A14" s="869"/>
      <c r="B14" s="870"/>
      <c r="C14" s="870"/>
      <c r="D14" s="870"/>
      <c r="E14" s="480"/>
    </row>
    <row r="15" spans="1:31" s="167" customFormat="1" ht="30.75" customHeight="1" thickBot="1" x14ac:dyDescent="0.25">
      <c r="A15" s="397" t="s">
        <v>333</v>
      </c>
      <c r="B15" s="867" t="s">
        <v>543</v>
      </c>
      <c r="C15" s="655"/>
      <c r="D15" s="655"/>
      <c r="E15" s="868"/>
    </row>
    <row r="16" spans="1:31" s="245" customFormat="1" ht="44.25" customHeight="1" x14ac:dyDescent="0.2">
      <c r="A16" s="856" t="s">
        <v>333</v>
      </c>
      <c r="B16" s="398" t="s">
        <v>479</v>
      </c>
      <c r="C16" s="399" t="s">
        <v>329</v>
      </c>
      <c r="D16" s="400" t="s">
        <v>318</v>
      </c>
      <c r="E16" s="401" t="s">
        <v>545</v>
      </c>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row>
    <row r="17" spans="1:5" s="167" customFormat="1" ht="12.75" customHeight="1" x14ac:dyDescent="0.2">
      <c r="A17" s="857"/>
      <c r="B17" s="522" t="s">
        <v>313</v>
      </c>
      <c r="C17" s="402">
        <v>23</v>
      </c>
      <c r="D17" s="403">
        <v>2008</v>
      </c>
      <c r="E17" s="529" t="s">
        <v>312</v>
      </c>
    </row>
    <row r="18" spans="1:5" s="167" customFormat="1" ht="12.75" customHeight="1" x14ac:dyDescent="0.2">
      <c r="A18" s="857"/>
      <c r="B18" s="523" t="s">
        <v>314</v>
      </c>
      <c r="C18" s="404">
        <v>23</v>
      </c>
      <c r="D18" s="405">
        <v>2008</v>
      </c>
      <c r="E18" s="530" t="s">
        <v>315</v>
      </c>
    </row>
    <row r="19" spans="1:5" s="167" customFormat="1" ht="12.75" customHeight="1" x14ac:dyDescent="0.2">
      <c r="A19" s="857"/>
      <c r="B19" s="523" t="s">
        <v>317</v>
      </c>
      <c r="C19" s="404">
        <v>23</v>
      </c>
      <c r="D19" s="405">
        <v>2008</v>
      </c>
      <c r="E19" s="530" t="s">
        <v>316</v>
      </c>
    </row>
    <row r="20" spans="1:5" s="168" customFormat="1" ht="12.75" customHeight="1" x14ac:dyDescent="0.2">
      <c r="A20" s="857"/>
      <c r="B20" s="523" t="s">
        <v>320</v>
      </c>
      <c r="C20" s="404">
        <v>23</v>
      </c>
      <c r="D20" s="405">
        <v>2008</v>
      </c>
      <c r="E20" s="530" t="s">
        <v>319</v>
      </c>
    </row>
    <row r="21" spans="1:5" s="168" customFormat="1" ht="12.75" customHeight="1" x14ac:dyDescent="0.2">
      <c r="A21" s="857"/>
      <c r="B21" s="523" t="s">
        <v>327</v>
      </c>
      <c r="C21" s="404">
        <v>24</v>
      </c>
      <c r="D21" s="405">
        <v>2008</v>
      </c>
      <c r="E21" s="530" t="s">
        <v>326</v>
      </c>
    </row>
    <row r="22" spans="1:5" s="168" customFormat="1" ht="12.75" customHeight="1" x14ac:dyDescent="0.2">
      <c r="A22" s="857"/>
      <c r="B22" s="523" t="s">
        <v>321</v>
      </c>
      <c r="C22" s="404">
        <v>24</v>
      </c>
      <c r="D22" s="405">
        <v>2008</v>
      </c>
      <c r="E22" s="530" t="s">
        <v>322</v>
      </c>
    </row>
    <row r="23" spans="1:5" s="168" customFormat="1" ht="12.75" customHeight="1" x14ac:dyDescent="0.2">
      <c r="A23" s="857"/>
      <c r="B23" s="523" t="s">
        <v>323</v>
      </c>
      <c r="C23" s="404">
        <v>24</v>
      </c>
      <c r="D23" s="405">
        <v>2008</v>
      </c>
      <c r="E23" s="530" t="s">
        <v>324</v>
      </c>
    </row>
    <row r="24" spans="1:5" s="168" customFormat="1" ht="12.75" customHeight="1" x14ac:dyDescent="0.2">
      <c r="A24" s="857"/>
      <c r="B24" s="523" t="s">
        <v>712</v>
      </c>
      <c r="C24" s="404">
        <v>24</v>
      </c>
      <c r="D24" s="405">
        <v>2008</v>
      </c>
      <c r="E24" s="530" t="s">
        <v>325</v>
      </c>
    </row>
    <row r="25" spans="1:5" s="168" customFormat="1" ht="12.75" customHeight="1" x14ac:dyDescent="0.2">
      <c r="A25" s="857"/>
      <c r="B25" s="523" t="s">
        <v>314</v>
      </c>
      <c r="C25" s="404">
        <v>25</v>
      </c>
      <c r="D25" s="405">
        <v>2009</v>
      </c>
      <c r="E25" s="530" t="s">
        <v>336</v>
      </c>
    </row>
    <row r="26" spans="1:5" s="168" customFormat="1" ht="12.75" customHeight="1" x14ac:dyDescent="0.2">
      <c r="A26" s="857"/>
      <c r="B26" s="523" t="s">
        <v>314</v>
      </c>
      <c r="C26" s="404">
        <v>25</v>
      </c>
      <c r="D26" s="405">
        <v>2009</v>
      </c>
      <c r="E26" s="530" t="s">
        <v>337</v>
      </c>
    </row>
    <row r="27" spans="1:5" s="168" customFormat="1" ht="12.75" customHeight="1" x14ac:dyDescent="0.2">
      <c r="A27" s="857"/>
      <c r="B27" s="523" t="s">
        <v>314</v>
      </c>
      <c r="C27" s="404">
        <v>25</v>
      </c>
      <c r="D27" s="405">
        <v>2009</v>
      </c>
      <c r="E27" s="530" t="s">
        <v>338</v>
      </c>
    </row>
    <row r="28" spans="1:5" s="26" customFormat="1" ht="12.75" customHeight="1" x14ac:dyDescent="0.2">
      <c r="A28" s="857"/>
      <c r="B28" s="523" t="s">
        <v>321</v>
      </c>
      <c r="C28" s="404">
        <v>25</v>
      </c>
      <c r="D28" s="405">
        <v>2009</v>
      </c>
      <c r="E28" s="530" t="s">
        <v>339</v>
      </c>
    </row>
    <row r="29" spans="1:5" s="26" customFormat="1" ht="12.75" customHeight="1" x14ac:dyDescent="0.2">
      <c r="A29" s="857"/>
      <c r="B29" s="523" t="s">
        <v>323</v>
      </c>
      <c r="C29" s="404">
        <v>25</v>
      </c>
      <c r="D29" s="405">
        <v>2009</v>
      </c>
      <c r="E29" s="530" t="s">
        <v>340</v>
      </c>
    </row>
    <row r="30" spans="1:5" s="26" customFormat="1" ht="12.75" customHeight="1" x14ac:dyDescent="0.2">
      <c r="A30" s="857"/>
      <c r="B30" s="523" t="s">
        <v>327</v>
      </c>
      <c r="C30" s="404">
        <v>25</v>
      </c>
      <c r="D30" s="405">
        <v>2009</v>
      </c>
      <c r="E30" s="530" t="s">
        <v>341</v>
      </c>
    </row>
    <row r="31" spans="1:5" s="26" customFormat="1" ht="12.75" customHeight="1" x14ac:dyDescent="0.2">
      <c r="A31" s="857"/>
      <c r="B31" s="523" t="s">
        <v>323</v>
      </c>
      <c r="C31" s="404">
        <v>25</v>
      </c>
      <c r="D31" s="405">
        <v>2009</v>
      </c>
      <c r="E31" s="530" t="s">
        <v>342</v>
      </c>
    </row>
    <row r="32" spans="1:5" s="26" customFormat="1" ht="12.75" customHeight="1" x14ac:dyDescent="0.2">
      <c r="A32" s="857"/>
      <c r="B32" s="523" t="s">
        <v>314</v>
      </c>
      <c r="C32" s="404">
        <v>25</v>
      </c>
      <c r="D32" s="405">
        <v>2009</v>
      </c>
      <c r="E32" s="530" t="s">
        <v>343</v>
      </c>
    </row>
    <row r="33" spans="1:5" s="26" customFormat="1" ht="12.75" customHeight="1" x14ac:dyDescent="0.2">
      <c r="A33" s="857"/>
      <c r="B33" s="523" t="s">
        <v>323</v>
      </c>
      <c r="C33" s="404">
        <v>26</v>
      </c>
      <c r="D33" s="405">
        <v>2009</v>
      </c>
      <c r="E33" s="530" t="s">
        <v>328</v>
      </c>
    </row>
    <row r="34" spans="1:5" s="26" customFormat="1" ht="12.75" customHeight="1" x14ac:dyDescent="0.2">
      <c r="A34" s="857"/>
      <c r="B34" s="523" t="s">
        <v>323</v>
      </c>
      <c r="C34" s="404">
        <v>26</v>
      </c>
      <c r="D34" s="405">
        <v>2009</v>
      </c>
      <c r="E34" s="530" t="s">
        <v>344</v>
      </c>
    </row>
    <row r="35" spans="1:5" s="26" customFormat="1" ht="12.75" customHeight="1" x14ac:dyDescent="0.2">
      <c r="A35" s="857"/>
      <c r="B35" s="523" t="s">
        <v>323</v>
      </c>
      <c r="C35" s="404">
        <v>26</v>
      </c>
      <c r="D35" s="405">
        <v>2009</v>
      </c>
      <c r="E35" s="530" t="s">
        <v>345</v>
      </c>
    </row>
    <row r="36" spans="1:5" s="26" customFormat="1" ht="12.75" customHeight="1" x14ac:dyDescent="0.2">
      <c r="A36" s="857"/>
      <c r="B36" s="523" t="s">
        <v>314</v>
      </c>
      <c r="C36" s="404">
        <v>26</v>
      </c>
      <c r="D36" s="405">
        <v>2009</v>
      </c>
      <c r="E36" s="530" t="s">
        <v>330</v>
      </c>
    </row>
    <row r="37" spans="1:5" s="26" customFormat="1" ht="12.75" customHeight="1" x14ac:dyDescent="0.2">
      <c r="A37" s="857"/>
      <c r="B37" s="523" t="s">
        <v>317</v>
      </c>
      <c r="C37" s="404">
        <v>26</v>
      </c>
      <c r="D37" s="405">
        <v>2009</v>
      </c>
      <c r="E37" s="530" t="s">
        <v>331</v>
      </c>
    </row>
    <row r="38" spans="1:5" s="26" customFormat="1" ht="12.75" customHeight="1" x14ac:dyDescent="0.2">
      <c r="A38" s="857"/>
      <c r="B38" s="523" t="s">
        <v>323</v>
      </c>
      <c r="C38" s="404">
        <v>26</v>
      </c>
      <c r="D38" s="405">
        <v>2009</v>
      </c>
      <c r="E38" s="530" t="s">
        <v>332</v>
      </c>
    </row>
    <row r="39" spans="1:5" s="26" customFormat="1" ht="12.75" customHeight="1" x14ac:dyDescent="0.2">
      <c r="A39" s="857"/>
      <c r="B39" s="523" t="s">
        <v>323</v>
      </c>
      <c r="C39" s="404">
        <v>26</v>
      </c>
      <c r="D39" s="405">
        <v>2009</v>
      </c>
      <c r="E39" s="530" t="s">
        <v>346</v>
      </c>
    </row>
    <row r="40" spans="1:5" s="26" customFormat="1" ht="12.75" customHeight="1" x14ac:dyDescent="0.2">
      <c r="A40" s="857"/>
      <c r="B40" s="523" t="s">
        <v>323</v>
      </c>
      <c r="C40" s="404">
        <v>26</v>
      </c>
      <c r="D40" s="405">
        <v>2009</v>
      </c>
      <c r="E40" s="530" t="s">
        <v>347</v>
      </c>
    </row>
    <row r="41" spans="1:5" s="26" customFormat="1" ht="12.75" customHeight="1" x14ac:dyDescent="0.2">
      <c r="A41" s="857"/>
      <c r="B41" s="523" t="s">
        <v>314</v>
      </c>
      <c r="C41" s="404">
        <v>26</v>
      </c>
      <c r="D41" s="405">
        <v>2009</v>
      </c>
      <c r="E41" s="530" t="s">
        <v>335</v>
      </c>
    </row>
    <row r="42" spans="1:5" s="26" customFormat="1" ht="12.75" customHeight="1" x14ac:dyDescent="0.2">
      <c r="A42" s="857"/>
      <c r="B42" s="523" t="s">
        <v>313</v>
      </c>
      <c r="C42" s="404">
        <v>26</v>
      </c>
      <c r="D42" s="405">
        <v>2009</v>
      </c>
      <c r="E42" s="531" t="s">
        <v>334</v>
      </c>
    </row>
    <row r="43" spans="1:5" s="26" customFormat="1" ht="12.75" customHeight="1" x14ac:dyDescent="0.2">
      <c r="A43" s="857"/>
      <c r="B43" s="523" t="s">
        <v>349</v>
      </c>
      <c r="C43" s="404">
        <v>26</v>
      </c>
      <c r="D43" s="405">
        <v>2009</v>
      </c>
      <c r="E43" s="532" t="s">
        <v>348</v>
      </c>
    </row>
    <row r="44" spans="1:5" s="26" customFormat="1" ht="12.75" customHeight="1" x14ac:dyDescent="0.2">
      <c r="A44" s="857"/>
      <c r="B44" s="523" t="s">
        <v>323</v>
      </c>
      <c r="C44" s="404">
        <v>27</v>
      </c>
      <c r="D44" s="405">
        <v>2010</v>
      </c>
      <c r="E44" s="530" t="s">
        <v>487</v>
      </c>
    </row>
    <row r="45" spans="1:5" s="26" customFormat="1" ht="12.75" customHeight="1" x14ac:dyDescent="0.2">
      <c r="A45" s="857"/>
      <c r="B45" s="523" t="s">
        <v>314</v>
      </c>
      <c r="C45" s="404">
        <v>27</v>
      </c>
      <c r="D45" s="405">
        <v>2010</v>
      </c>
      <c r="E45" s="530" t="s">
        <v>480</v>
      </c>
    </row>
    <row r="46" spans="1:5" s="26" customFormat="1" ht="12.75" customHeight="1" x14ac:dyDescent="0.2">
      <c r="A46" s="857"/>
      <c r="B46" s="523" t="s">
        <v>314</v>
      </c>
      <c r="C46" s="404">
        <v>27</v>
      </c>
      <c r="D46" s="405">
        <v>2010</v>
      </c>
      <c r="E46" s="530" t="s">
        <v>513</v>
      </c>
    </row>
    <row r="47" spans="1:5" s="26" customFormat="1" ht="12.75" customHeight="1" x14ac:dyDescent="0.2">
      <c r="A47" s="857"/>
      <c r="B47" s="523" t="s">
        <v>323</v>
      </c>
      <c r="C47" s="404">
        <v>27</v>
      </c>
      <c r="D47" s="405">
        <v>2010</v>
      </c>
      <c r="E47" s="530" t="s">
        <v>481</v>
      </c>
    </row>
    <row r="48" spans="1:5" s="26" customFormat="1" ht="12.75" customHeight="1" x14ac:dyDescent="0.2">
      <c r="A48" s="857"/>
      <c r="B48" s="523" t="s">
        <v>323</v>
      </c>
      <c r="C48" s="404">
        <v>27</v>
      </c>
      <c r="D48" s="405">
        <v>2010</v>
      </c>
      <c r="E48" s="530" t="s">
        <v>482</v>
      </c>
    </row>
    <row r="49" spans="1:5" s="26" customFormat="1" ht="12.75" customHeight="1" x14ac:dyDescent="0.2">
      <c r="A49" s="857"/>
      <c r="B49" s="523" t="s">
        <v>317</v>
      </c>
      <c r="C49" s="404">
        <v>27</v>
      </c>
      <c r="D49" s="405">
        <v>2010</v>
      </c>
      <c r="E49" s="530" t="s">
        <v>483</v>
      </c>
    </row>
    <row r="50" spans="1:5" s="26" customFormat="1" ht="12.75" customHeight="1" x14ac:dyDescent="0.2">
      <c r="A50" s="857"/>
      <c r="B50" s="523" t="s">
        <v>323</v>
      </c>
      <c r="C50" s="404">
        <v>27</v>
      </c>
      <c r="D50" s="405">
        <v>2010</v>
      </c>
      <c r="E50" s="530" t="s">
        <v>484</v>
      </c>
    </row>
    <row r="51" spans="1:5" s="26" customFormat="1" ht="12.75" customHeight="1" x14ac:dyDescent="0.2">
      <c r="A51" s="857"/>
      <c r="B51" s="523" t="s">
        <v>323</v>
      </c>
      <c r="C51" s="404">
        <v>27</v>
      </c>
      <c r="D51" s="405">
        <v>2010</v>
      </c>
      <c r="E51" s="530" t="s">
        <v>488</v>
      </c>
    </row>
    <row r="52" spans="1:5" s="26" customFormat="1" ht="12.75" customHeight="1" x14ac:dyDescent="0.2">
      <c r="A52" s="857"/>
      <c r="B52" s="523" t="s">
        <v>713</v>
      </c>
      <c r="C52" s="404">
        <v>28</v>
      </c>
      <c r="D52" s="405">
        <v>2010</v>
      </c>
      <c r="E52" s="530" t="s">
        <v>485</v>
      </c>
    </row>
    <row r="53" spans="1:5" s="26" customFormat="1" ht="12.75" customHeight="1" x14ac:dyDescent="0.2">
      <c r="A53" s="857"/>
      <c r="B53" s="523" t="s">
        <v>323</v>
      </c>
      <c r="C53" s="404">
        <v>28</v>
      </c>
      <c r="D53" s="405">
        <v>2010</v>
      </c>
      <c r="E53" s="530" t="s">
        <v>486</v>
      </c>
    </row>
    <row r="54" spans="1:5" s="26" customFormat="1" ht="12.75" customHeight="1" x14ac:dyDescent="0.2">
      <c r="A54" s="857"/>
      <c r="B54" s="523" t="s">
        <v>323</v>
      </c>
      <c r="C54" s="404">
        <v>28</v>
      </c>
      <c r="D54" s="405">
        <v>2010</v>
      </c>
      <c r="E54" s="530" t="s">
        <v>489</v>
      </c>
    </row>
    <row r="55" spans="1:5" s="26" customFormat="1" ht="12.75" customHeight="1" x14ac:dyDescent="0.2">
      <c r="A55" s="857"/>
      <c r="B55" s="523" t="s">
        <v>493</v>
      </c>
      <c r="C55" s="404">
        <v>28</v>
      </c>
      <c r="D55" s="405">
        <v>2010</v>
      </c>
      <c r="E55" s="530" t="s">
        <v>490</v>
      </c>
    </row>
    <row r="56" spans="1:5" s="26" customFormat="1" ht="12.75" customHeight="1" x14ac:dyDescent="0.2">
      <c r="A56" s="857"/>
      <c r="B56" s="523" t="s">
        <v>714</v>
      </c>
      <c r="C56" s="404">
        <v>28</v>
      </c>
      <c r="D56" s="405">
        <v>2010</v>
      </c>
      <c r="E56" s="530" t="s">
        <v>491</v>
      </c>
    </row>
    <row r="57" spans="1:5" s="26" customFormat="1" ht="12.75" customHeight="1" x14ac:dyDescent="0.2">
      <c r="A57" s="857"/>
      <c r="B57" s="523" t="s">
        <v>493</v>
      </c>
      <c r="C57" s="404">
        <v>28</v>
      </c>
      <c r="D57" s="405">
        <v>2010</v>
      </c>
      <c r="E57" s="530" t="s">
        <v>492</v>
      </c>
    </row>
    <row r="58" spans="1:5" s="26" customFormat="1" ht="12.75" customHeight="1" x14ac:dyDescent="0.2">
      <c r="A58" s="857"/>
      <c r="B58" s="523" t="s">
        <v>317</v>
      </c>
      <c r="C58" s="404">
        <v>28</v>
      </c>
      <c r="D58" s="405">
        <v>2010</v>
      </c>
      <c r="E58" s="530" t="s">
        <v>494</v>
      </c>
    </row>
    <row r="59" spans="1:5" s="26" customFormat="1" ht="12.75" customHeight="1" x14ac:dyDescent="0.2">
      <c r="A59" s="857"/>
      <c r="B59" s="523" t="s">
        <v>495</v>
      </c>
      <c r="C59" s="404">
        <v>28</v>
      </c>
      <c r="D59" s="405">
        <v>2010</v>
      </c>
      <c r="E59" s="530" t="s">
        <v>497</v>
      </c>
    </row>
    <row r="60" spans="1:5" s="26" customFormat="1" ht="12.75" customHeight="1" x14ac:dyDescent="0.2">
      <c r="A60" s="857"/>
      <c r="B60" s="523" t="s">
        <v>716</v>
      </c>
      <c r="C60" s="404">
        <v>28</v>
      </c>
      <c r="D60" s="405">
        <v>2010</v>
      </c>
      <c r="E60" s="530" t="s">
        <v>496</v>
      </c>
    </row>
    <row r="61" spans="1:5" s="26" customFormat="1" x14ac:dyDescent="0.2">
      <c r="A61" s="857"/>
      <c r="B61" s="523" t="s">
        <v>713</v>
      </c>
      <c r="C61" s="404">
        <v>29</v>
      </c>
      <c r="D61" s="405">
        <v>2011</v>
      </c>
      <c r="E61" s="533" t="s">
        <v>526</v>
      </c>
    </row>
    <row r="62" spans="1:5" s="26" customFormat="1" x14ac:dyDescent="0.2">
      <c r="A62" s="857"/>
      <c r="B62" s="523" t="s">
        <v>713</v>
      </c>
      <c r="C62" s="404">
        <v>29</v>
      </c>
      <c r="D62" s="405">
        <v>2011</v>
      </c>
      <c r="E62" s="533" t="s">
        <v>527</v>
      </c>
    </row>
    <row r="63" spans="1:5" s="26" customFormat="1" ht="12.75" customHeight="1" x14ac:dyDescent="0.2">
      <c r="A63" s="857"/>
      <c r="B63" s="523" t="s">
        <v>317</v>
      </c>
      <c r="C63" s="404">
        <v>29</v>
      </c>
      <c r="D63" s="405">
        <v>2011</v>
      </c>
      <c r="E63" s="530" t="s">
        <v>528</v>
      </c>
    </row>
    <row r="64" spans="1:5" s="26" customFormat="1" x14ac:dyDescent="0.2">
      <c r="A64" s="857"/>
      <c r="B64" s="523" t="s">
        <v>317</v>
      </c>
      <c r="C64" s="404">
        <v>29</v>
      </c>
      <c r="D64" s="405">
        <v>2011</v>
      </c>
      <c r="E64" s="533" t="s">
        <v>529</v>
      </c>
    </row>
    <row r="65" spans="1:5" s="26" customFormat="1" x14ac:dyDescent="0.2">
      <c r="A65" s="857"/>
      <c r="B65" s="523" t="s">
        <v>314</v>
      </c>
      <c r="C65" s="404">
        <v>29</v>
      </c>
      <c r="D65" s="405">
        <v>2011</v>
      </c>
      <c r="E65" s="533" t="s">
        <v>552</v>
      </c>
    </row>
    <row r="66" spans="1:5" s="26" customFormat="1" ht="12.75" customHeight="1" x14ac:dyDescent="0.2">
      <c r="A66" s="857"/>
      <c r="B66" s="523" t="s">
        <v>713</v>
      </c>
      <c r="C66" s="404">
        <v>29</v>
      </c>
      <c r="D66" s="405">
        <v>2011</v>
      </c>
      <c r="E66" s="530" t="s">
        <v>530</v>
      </c>
    </row>
    <row r="67" spans="1:5" s="26" customFormat="1" ht="12.75" customHeight="1" x14ac:dyDescent="0.2">
      <c r="A67" s="857"/>
      <c r="B67" s="523" t="s">
        <v>317</v>
      </c>
      <c r="C67" s="404">
        <v>29</v>
      </c>
      <c r="D67" s="405">
        <v>2011</v>
      </c>
      <c r="E67" s="530" t="s">
        <v>553</v>
      </c>
    </row>
    <row r="68" spans="1:5" s="26" customFormat="1" ht="12.75" customHeight="1" x14ac:dyDescent="0.2">
      <c r="A68" s="857"/>
      <c r="B68" s="523" t="s">
        <v>715</v>
      </c>
      <c r="C68" s="404">
        <v>30</v>
      </c>
      <c r="D68" s="405">
        <v>2011</v>
      </c>
      <c r="E68" s="530" t="s">
        <v>531</v>
      </c>
    </row>
    <row r="69" spans="1:5" s="26" customFormat="1" x14ac:dyDescent="0.2">
      <c r="A69" s="857"/>
      <c r="B69" s="523" t="s">
        <v>314</v>
      </c>
      <c r="C69" s="404">
        <v>30</v>
      </c>
      <c r="D69" s="405">
        <v>2011</v>
      </c>
      <c r="E69" s="533" t="s">
        <v>554</v>
      </c>
    </row>
    <row r="70" spans="1:5" s="26" customFormat="1" ht="12.75" customHeight="1" x14ac:dyDescent="0.2">
      <c r="A70" s="857"/>
      <c r="B70" s="523" t="s">
        <v>327</v>
      </c>
      <c r="C70" s="404">
        <v>30</v>
      </c>
      <c r="D70" s="405">
        <v>2011</v>
      </c>
      <c r="E70" s="530" t="s">
        <v>532</v>
      </c>
    </row>
    <row r="71" spans="1:5" s="26" customFormat="1" x14ac:dyDescent="0.2">
      <c r="A71" s="857"/>
      <c r="B71" s="523" t="s">
        <v>713</v>
      </c>
      <c r="C71" s="404">
        <v>30</v>
      </c>
      <c r="D71" s="405">
        <v>2011</v>
      </c>
      <c r="E71" s="533" t="s">
        <v>533</v>
      </c>
    </row>
    <row r="72" spans="1:5" s="26" customFormat="1" ht="12.75" customHeight="1" x14ac:dyDescent="0.2">
      <c r="A72" s="857"/>
      <c r="B72" s="523" t="s">
        <v>713</v>
      </c>
      <c r="C72" s="404">
        <v>30</v>
      </c>
      <c r="D72" s="405">
        <v>2011</v>
      </c>
      <c r="E72" s="530" t="s">
        <v>534</v>
      </c>
    </row>
    <row r="73" spans="1:5" s="26" customFormat="1" ht="12.75" customHeight="1" x14ac:dyDescent="0.2">
      <c r="A73" s="857"/>
      <c r="B73" s="523" t="s">
        <v>323</v>
      </c>
      <c r="C73" s="404">
        <v>30</v>
      </c>
      <c r="D73" s="405">
        <v>2011</v>
      </c>
      <c r="E73" s="530" t="s">
        <v>535</v>
      </c>
    </row>
    <row r="74" spans="1:5" x14ac:dyDescent="0.2">
      <c r="A74" s="857"/>
      <c r="B74" s="523" t="s">
        <v>323</v>
      </c>
      <c r="C74" s="404">
        <v>31</v>
      </c>
      <c r="D74" s="405">
        <v>2012</v>
      </c>
      <c r="E74" s="534" t="s">
        <v>635</v>
      </c>
    </row>
    <row r="75" spans="1:5" x14ac:dyDescent="0.2">
      <c r="A75" s="857"/>
      <c r="B75" s="523" t="s">
        <v>713</v>
      </c>
      <c r="C75" s="404">
        <v>31</v>
      </c>
      <c r="D75" s="405">
        <v>2012</v>
      </c>
      <c r="E75" s="531" t="s">
        <v>634</v>
      </c>
    </row>
    <row r="76" spans="1:5" x14ac:dyDescent="0.2">
      <c r="A76" s="857"/>
      <c r="B76" s="523" t="s">
        <v>713</v>
      </c>
      <c r="C76" s="404">
        <v>31</v>
      </c>
      <c r="D76" s="405">
        <v>2012</v>
      </c>
      <c r="E76" s="531" t="s">
        <v>636</v>
      </c>
    </row>
    <row r="77" spans="1:5" x14ac:dyDescent="0.2">
      <c r="A77" s="857"/>
      <c r="B77" s="523" t="s">
        <v>314</v>
      </c>
      <c r="C77" s="404">
        <v>31</v>
      </c>
      <c r="D77" s="405">
        <v>2012</v>
      </c>
      <c r="E77" s="531" t="s">
        <v>637</v>
      </c>
    </row>
    <row r="78" spans="1:5" x14ac:dyDescent="0.2">
      <c r="A78" s="857"/>
      <c r="B78" s="523" t="s">
        <v>313</v>
      </c>
      <c r="C78" s="404">
        <v>31</v>
      </c>
      <c r="D78" s="405">
        <v>2012</v>
      </c>
      <c r="E78" s="531" t="s">
        <v>638</v>
      </c>
    </row>
    <row r="79" spans="1:5" x14ac:dyDescent="0.2">
      <c r="A79" s="857"/>
      <c r="B79" s="523" t="s">
        <v>716</v>
      </c>
      <c r="C79" s="404">
        <v>31</v>
      </c>
      <c r="D79" s="405">
        <v>2012</v>
      </c>
      <c r="E79" s="531" t="s">
        <v>639</v>
      </c>
    </row>
    <row r="80" spans="1:5" x14ac:dyDescent="0.2">
      <c r="A80" s="857"/>
      <c r="B80" s="523" t="s">
        <v>314</v>
      </c>
      <c r="C80" s="404">
        <v>31</v>
      </c>
      <c r="D80" s="405">
        <v>2012</v>
      </c>
      <c r="E80" s="531" t="s">
        <v>640</v>
      </c>
    </row>
    <row r="81" spans="1:5" x14ac:dyDescent="0.2">
      <c r="A81" s="857"/>
      <c r="B81" s="523" t="s">
        <v>327</v>
      </c>
      <c r="C81" s="404">
        <v>31</v>
      </c>
      <c r="D81" s="405">
        <v>2012</v>
      </c>
      <c r="E81" s="531" t="s">
        <v>797</v>
      </c>
    </row>
    <row r="82" spans="1:5" x14ac:dyDescent="0.2">
      <c r="A82" s="857"/>
      <c r="B82" s="523" t="s">
        <v>327</v>
      </c>
      <c r="C82" s="404">
        <v>31</v>
      </c>
      <c r="D82" s="405">
        <v>2012</v>
      </c>
      <c r="E82" s="531" t="s">
        <v>641</v>
      </c>
    </row>
    <row r="83" spans="1:5" x14ac:dyDescent="0.2">
      <c r="A83" s="857"/>
      <c r="B83" s="523" t="s">
        <v>317</v>
      </c>
      <c r="C83" s="404">
        <v>31</v>
      </c>
      <c r="D83" s="405">
        <v>2012</v>
      </c>
      <c r="E83" s="531" t="s">
        <v>643</v>
      </c>
    </row>
    <row r="84" spans="1:5" x14ac:dyDescent="0.2">
      <c r="A84" s="857"/>
      <c r="B84" s="523" t="s">
        <v>327</v>
      </c>
      <c r="C84" s="404">
        <v>31</v>
      </c>
      <c r="D84" s="405">
        <v>2012</v>
      </c>
      <c r="E84" s="532" t="s">
        <v>644</v>
      </c>
    </row>
    <row r="85" spans="1:5" x14ac:dyDescent="0.2">
      <c r="A85" s="857"/>
      <c r="B85" s="519" t="s">
        <v>717</v>
      </c>
      <c r="C85" s="406">
        <v>32</v>
      </c>
      <c r="D85" s="407">
        <v>2013</v>
      </c>
      <c r="E85" s="533" t="s">
        <v>699</v>
      </c>
    </row>
    <row r="86" spans="1:5" x14ac:dyDescent="0.2">
      <c r="A86" s="857"/>
      <c r="B86" s="519" t="s">
        <v>700</v>
      </c>
      <c r="C86" s="406">
        <v>32</v>
      </c>
      <c r="D86" s="407">
        <v>2013</v>
      </c>
      <c r="E86" s="533" t="s">
        <v>701</v>
      </c>
    </row>
    <row r="87" spans="1:5" x14ac:dyDescent="0.2">
      <c r="A87" s="857"/>
      <c r="B87" s="519" t="s">
        <v>314</v>
      </c>
      <c r="C87" s="406">
        <v>32</v>
      </c>
      <c r="D87" s="407">
        <v>2013</v>
      </c>
      <c r="E87" s="533" t="s">
        <v>702</v>
      </c>
    </row>
    <row r="88" spans="1:5" x14ac:dyDescent="0.2">
      <c r="A88" s="857"/>
      <c r="B88" s="519" t="s">
        <v>314</v>
      </c>
      <c r="C88" s="406">
        <v>32</v>
      </c>
      <c r="D88" s="407">
        <v>2013</v>
      </c>
      <c r="E88" s="533" t="s">
        <v>703</v>
      </c>
    </row>
    <row r="89" spans="1:5" x14ac:dyDescent="0.2">
      <c r="A89" s="857"/>
      <c r="B89" s="519" t="s">
        <v>700</v>
      </c>
      <c r="C89" s="406">
        <v>32</v>
      </c>
      <c r="D89" s="407">
        <v>2013</v>
      </c>
      <c r="E89" s="533" t="s">
        <v>704</v>
      </c>
    </row>
    <row r="90" spans="1:5" x14ac:dyDescent="0.2">
      <c r="A90" s="857"/>
      <c r="B90" s="519" t="s">
        <v>716</v>
      </c>
      <c r="C90" s="406">
        <v>32</v>
      </c>
      <c r="D90" s="407">
        <v>2013</v>
      </c>
      <c r="E90" s="533" t="s">
        <v>705</v>
      </c>
    </row>
    <row r="91" spans="1:5" x14ac:dyDescent="0.2">
      <c r="A91" s="857"/>
      <c r="B91" s="519" t="s">
        <v>700</v>
      </c>
      <c r="C91" s="406">
        <v>32</v>
      </c>
      <c r="D91" s="407">
        <v>2013</v>
      </c>
      <c r="E91" s="533" t="s">
        <v>706</v>
      </c>
    </row>
    <row r="92" spans="1:5" x14ac:dyDescent="0.2">
      <c r="A92" s="857"/>
      <c r="B92" s="519" t="s">
        <v>700</v>
      </c>
      <c r="C92" s="406">
        <v>32</v>
      </c>
      <c r="D92" s="407">
        <v>2013</v>
      </c>
      <c r="E92" s="533" t="s">
        <v>707</v>
      </c>
    </row>
    <row r="93" spans="1:5" x14ac:dyDescent="0.2">
      <c r="A93" s="857"/>
      <c r="B93" s="518" t="s">
        <v>708</v>
      </c>
      <c r="C93" s="406">
        <v>32</v>
      </c>
      <c r="D93" s="407">
        <v>2013</v>
      </c>
      <c r="E93" s="533" t="s">
        <v>709</v>
      </c>
    </row>
    <row r="94" spans="1:5" x14ac:dyDescent="0.2">
      <c r="A94" s="857"/>
      <c r="B94" s="518" t="s">
        <v>314</v>
      </c>
      <c r="C94" s="406">
        <v>32</v>
      </c>
      <c r="D94" s="407">
        <v>2013</v>
      </c>
      <c r="E94" s="533" t="s">
        <v>710</v>
      </c>
    </row>
    <row r="95" spans="1:5" x14ac:dyDescent="0.2">
      <c r="A95" s="857"/>
      <c r="B95" s="524" t="s">
        <v>716</v>
      </c>
      <c r="C95" s="406">
        <v>32</v>
      </c>
      <c r="D95" s="407">
        <v>2013</v>
      </c>
      <c r="E95" s="533" t="s">
        <v>711</v>
      </c>
    </row>
    <row r="96" spans="1:5" x14ac:dyDescent="0.2">
      <c r="A96" s="857"/>
      <c r="B96" s="525" t="s">
        <v>493</v>
      </c>
      <c r="C96" s="519">
        <v>33</v>
      </c>
      <c r="D96" s="407">
        <v>2014</v>
      </c>
      <c r="E96" s="533" t="s">
        <v>821</v>
      </c>
    </row>
    <row r="97" spans="1:5" x14ac:dyDescent="0.2">
      <c r="A97" s="858"/>
      <c r="B97" s="523" t="s">
        <v>822</v>
      </c>
      <c r="C97" s="518">
        <v>33</v>
      </c>
      <c r="D97" s="517">
        <v>2014</v>
      </c>
      <c r="E97" s="535" t="s">
        <v>823</v>
      </c>
    </row>
    <row r="98" spans="1:5" ht="15" x14ac:dyDescent="0.2">
      <c r="A98" s="487"/>
      <c r="B98" s="516" t="s">
        <v>314</v>
      </c>
      <c r="C98" s="518">
        <v>33</v>
      </c>
      <c r="D98" s="517">
        <v>2014</v>
      </c>
      <c r="E98" s="533" t="s">
        <v>824</v>
      </c>
    </row>
    <row r="99" spans="1:5" ht="15" x14ac:dyDescent="0.2">
      <c r="A99" s="487"/>
      <c r="B99" s="520" t="s">
        <v>700</v>
      </c>
      <c r="C99" s="518">
        <v>33</v>
      </c>
      <c r="D99" s="517">
        <v>2014</v>
      </c>
      <c r="E99" s="533" t="s">
        <v>825</v>
      </c>
    </row>
    <row r="100" spans="1:5" x14ac:dyDescent="0.2">
      <c r="A100" s="521"/>
      <c r="B100" s="516" t="s">
        <v>700</v>
      </c>
      <c r="C100" s="518">
        <v>33</v>
      </c>
      <c r="D100" s="517">
        <v>2014</v>
      </c>
      <c r="E100" s="533" t="s">
        <v>826</v>
      </c>
    </row>
    <row r="101" spans="1:5" x14ac:dyDescent="0.2">
      <c r="A101" s="521"/>
      <c r="B101" s="516" t="s">
        <v>700</v>
      </c>
      <c r="C101" s="519">
        <v>33</v>
      </c>
      <c r="D101" s="407">
        <v>2014</v>
      </c>
      <c r="E101" s="533" t="s">
        <v>827</v>
      </c>
    </row>
    <row r="102" spans="1:5" ht="13.5" thickBot="1" x14ac:dyDescent="0.25">
      <c r="A102" s="526"/>
      <c r="B102" s="527" t="s">
        <v>700</v>
      </c>
      <c r="C102" s="528">
        <v>33</v>
      </c>
      <c r="D102" s="408">
        <v>2014</v>
      </c>
      <c r="E102" s="536" t="s">
        <v>828</v>
      </c>
    </row>
  </sheetData>
  <sheetProtection password="B7F3" sheet="1" objects="1" scenarios="1"/>
  <mergeCells count="17">
    <mergeCell ref="C1:E1"/>
    <mergeCell ref="A1:B1"/>
    <mergeCell ref="D7:E7"/>
    <mergeCell ref="C4:E4"/>
    <mergeCell ref="C5:E5"/>
    <mergeCell ref="C6:E6"/>
    <mergeCell ref="C3:E3"/>
    <mergeCell ref="B6:B7"/>
    <mergeCell ref="A16:A97"/>
    <mergeCell ref="C12:E12"/>
    <mergeCell ref="C13:E13"/>
    <mergeCell ref="C8:E8"/>
    <mergeCell ref="B15:E15"/>
    <mergeCell ref="A14:D14"/>
    <mergeCell ref="C9:E9"/>
    <mergeCell ref="C10:E10"/>
    <mergeCell ref="C11:E11"/>
  </mergeCells>
  <phoneticPr fontId="3" type="noConversion"/>
  <hyperlinks>
    <hyperlink ref="E65" r:id="rId1" display="http://www.alfalaval.com/solution-finder/customer-stories/Pages/groundbreaking-decanter.aspx"/>
    <hyperlink ref="E64" r:id="rId2"/>
    <hyperlink ref="E63" r:id="rId3"/>
    <hyperlink ref="E62" r:id="rId4"/>
    <hyperlink ref="E61" r:id="rId5"/>
    <hyperlink ref="E60" r:id="rId6" display="Refrigerants Reducing Ozone depletion - lead Article Page 6 Here Issue 28"/>
    <hyperlink ref="E59" r:id="rId7" display="Refrigerants Reducing Ozone depletion - lead Article Page 6 Here Issue 28"/>
    <hyperlink ref="E58" r:id="rId8" display="Alfa Laval acquires more engine crankcase gas emission competence. Page 5 of Here Issue 28"/>
    <hyperlink ref="E57" r:id="rId9"/>
    <hyperlink ref="E56" r:id="rId10"/>
    <hyperlink ref="E55" r:id="rId11"/>
    <hyperlink ref="E54" r:id="rId12"/>
    <hyperlink ref="E51" r:id="rId13"/>
    <hyperlink ref="E44" r:id="rId14"/>
    <hyperlink ref="E53" r:id="rId15"/>
    <hyperlink ref="E52" r:id="rId16"/>
    <hyperlink ref="E50" r:id="rId17"/>
    <hyperlink ref="E49" r:id="rId18"/>
    <hyperlink ref="E48" r:id="rId19"/>
    <hyperlink ref="E47" r:id="rId20"/>
    <hyperlink ref="E46" r:id="rId21" display="Recycling Wasterwater"/>
    <hyperlink ref="E45" r:id="rId22"/>
    <hyperlink ref="E41" r:id="rId23"/>
    <hyperlink ref="E40" r:id="rId24"/>
    <hyperlink ref="E39" r:id="rId25"/>
    <hyperlink ref="E38" r:id="rId26"/>
    <hyperlink ref="E37" r:id="rId27"/>
    <hyperlink ref="E36" r:id="rId28" display="http://www.alfalaval.com/solution-finder/customer-stories//Pages/Everydrillersdream.aspx"/>
    <hyperlink ref="E34" r:id="rId29"/>
    <hyperlink ref="E33" r:id="rId30"/>
    <hyperlink ref="E32" r:id="rId31" display="Avoiding legionella infections: Page 30 of Customer Magazine April 2009."/>
    <hyperlink ref="E31" r:id="rId32" display="Cutting GHG emissiosn ate Arlanda Airport, Sweden:  Page 29 of Customer Magazine April 2009"/>
    <hyperlink ref="E30" r:id="rId33" display="Reducibg Ammonia emission in an ammonium nitrate plant in South Africa: Page 23 of Customer Magazine April 2009."/>
    <hyperlink ref="E29" r:id="rId34" display="Cleaning Synthetic fuel gas made from coal in US: Page 19 of Customer Magazine April 2009"/>
    <hyperlink ref="E28" r:id="rId35" display="Protecting Trees in Peru : page 19 of Customer Magazine April 2009"/>
    <hyperlink ref="E27" r:id="rId36" display="Clean water in Gas Wells: page 7 of Customer Magazine April 2009"/>
    <hyperlink ref="E26" r:id="rId37" display="Overview of Water Issues: page 4 of Customer Magazine April 2009"/>
    <hyperlink ref="E25" r:id="rId38" display="Importance of Water: Page 3 Editorial of Customer Magazine April 2009"/>
    <hyperlink ref="E24" r:id="rId39"/>
    <hyperlink ref="E23" r:id="rId40"/>
    <hyperlink ref="E22" r:id="rId41"/>
    <hyperlink ref="E21" r:id="rId42" display="Air Quality"/>
    <hyperlink ref="E20" r:id="rId43"/>
    <hyperlink ref="E19" r:id="rId44"/>
    <hyperlink ref="E18" r:id="rId45"/>
    <hyperlink ref="E17" r:id="rId46"/>
    <hyperlink ref="D7" r:id="rId47"/>
    <hyperlink ref="E35" r:id="rId48"/>
    <hyperlink ref="E42" r:id="rId49"/>
    <hyperlink ref="E43" r:id="rId50"/>
    <hyperlink ref="E66" r:id="rId51"/>
    <hyperlink ref="E67" r:id="rId52"/>
    <hyperlink ref="E68" r:id="rId53"/>
    <hyperlink ref="E69" r:id="rId54"/>
    <hyperlink ref="E70" r:id="rId55"/>
    <hyperlink ref="E71" r:id="rId56"/>
    <hyperlink ref="E72" r:id="rId57"/>
    <hyperlink ref="E73" r:id="rId58"/>
    <hyperlink ref="E74" r:id="rId59"/>
    <hyperlink ref="E75" r:id="rId60"/>
    <hyperlink ref="E76" r:id="rId61"/>
    <hyperlink ref="E77" r:id="rId62"/>
    <hyperlink ref="E78" r:id="rId63"/>
    <hyperlink ref="E79" r:id="rId64"/>
    <hyperlink ref="E80" r:id="rId65"/>
    <hyperlink ref="E81" r:id="rId66"/>
    <hyperlink ref="E82" r:id="rId67"/>
    <hyperlink ref="E83" r:id="rId68"/>
    <hyperlink ref="E84" r:id="rId69"/>
    <hyperlink ref="E85" r:id="rId70"/>
    <hyperlink ref="E86" r:id="rId71"/>
    <hyperlink ref="E87" r:id="rId72"/>
    <hyperlink ref="E88" r:id="rId73"/>
    <hyperlink ref="E89" r:id="rId74"/>
    <hyperlink ref="E90" r:id="rId75"/>
    <hyperlink ref="E91" r:id="rId76"/>
    <hyperlink ref="E92" r:id="rId77"/>
    <hyperlink ref="E93" r:id="rId78"/>
    <hyperlink ref="E94" r:id="rId79"/>
    <hyperlink ref="E95" r:id="rId80"/>
    <hyperlink ref="E97" r:id="rId81"/>
    <hyperlink ref="E99" r:id="rId82"/>
    <hyperlink ref="E100" r:id="rId83"/>
    <hyperlink ref="E98" r:id="rId84"/>
    <hyperlink ref="E102" r:id="rId85"/>
    <hyperlink ref="E96" r:id="rId86"/>
    <hyperlink ref="E101" r:id="rId87"/>
  </hyperlinks>
  <pageMargins left="0.74803149606299213" right="0.74803149606299213" top="0.98425196850393704" bottom="0.62992125984251968" header="0.51181102362204722" footer="0.51181102362204722"/>
  <pageSetup paperSize="9" scale="82" fitToHeight="3" orientation="landscape" horizontalDpi="4294967293" r:id="rId88"/>
  <headerFooter alignWithMargins="0">
    <oddHeader>&amp;L&amp;"Arial,Fet"Alfa Laval Sustainability GRI Report and Cross Reference 2013: PRODUCT RESPONSIBILITY  Page &amp;P of &amp;N&amp;R&amp;"Arial,Fet"Published 4 April 2014</oddHeader>
  </headerFooter>
  <rowBreaks count="2" manualBreakCount="2">
    <brk id="13" max="9" man="1"/>
    <brk id="14" max="16383" man="1"/>
  </rowBreaks>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xtended Document" ma:contentTypeID="0x010100B4B74586F1644AC9853A0D79A4CADBDE0077C147173999F84191C04992BB7ED817" ma:contentTypeVersion="1" ma:contentTypeDescription="Document Library Content Type" ma:contentTypeScope="" ma:versionID="b51ca26b8cdfe88ab65fdc12d2a4a3de">
  <xsd:schema xmlns:xsd="http://www.w3.org/2001/XMLSchema" xmlns:p="http://schemas.microsoft.com/office/2006/metadata/properties" xmlns:ns2="d515eb16-3b28-4ec0-888d-d069c997c280" xmlns:ns3="http://schemas.microsoft.com/sharepoint/v3/fields" targetNamespace="http://schemas.microsoft.com/office/2006/metadata/properties" ma:root="true" ma:fieldsID="6fdceff27b8f0d0eac04d171998dab2c" ns2:_="" ns3:_="">
    <xsd:import namespace="d515eb16-3b28-4ec0-888d-d069c997c280"/>
    <xsd:import namespace="http://schemas.microsoft.com/sharepoint/v3/fields"/>
    <xsd:element name="properties">
      <xsd:complexType>
        <xsd:sequence>
          <xsd:element name="documentManagement">
            <xsd:complexType>
              <xsd:all>
                <xsd:element ref="ns2:HRZ_TextDescription" minOccurs="0"/>
                <xsd:element ref="ns2:HRZ_ContributorPerson" minOccurs="0"/>
                <xsd:element ref="ns3:HRZ_ReviewStatus" minOccurs="0"/>
              </xsd:all>
            </xsd:complexType>
          </xsd:element>
        </xsd:sequence>
      </xsd:complexType>
    </xsd:element>
  </xsd:schema>
  <xsd:schema xmlns:xsd="http://www.w3.org/2001/XMLSchema" xmlns:dms="http://schemas.microsoft.com/office/2006/documentManagement/types" targetNamespace="d515eb16-3b28-4ec0-888d-d069c997c280" elementFormDefault="qualified">
    <xsd:import namespace="http://schemas.microsoft.com/office/2006/documentManagement/types"/>
    <xsd:element name="HRZ_TextDescription" ma:index="8" nillable="true" ma:displayName="Description" ma:internalName="HRZ_TextDescription">
      <xsd:simpleType>
        <xsd:restriction base="dms:Note"/>
      </xsd:simpleType>
    </xsd:element>
    <xsd:element name="HRZ_ContributorPerson" ma:index="9" nillable="true" ma:displayName="Contributor" ma:list="UserInfo" ma:internalName="HRZ_Contributor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HRZ_ReviewStatus" ma:index="10" nillable="true" ma:displayName="ReviewStatus" ma:default="Active" ma:format="Dropdown" ma:internalName="HRZ_ReviewStatus">
      <xsd:simpleType>
        <xsd:restriction base="dms:Choice">
          <xsd:enumeration value="Active"/>
          <xsd:enumeration value="Expir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HRZ_TextDescription xmlns="d515eb16-3b28-4ec0-888d-d069c997c280" xsi:nil="true"/>
    <HRZ_ReviewStatus xmlns="http://schemas.microsoft.com/sharepoint/v3/fields">Active</HRZ_ReviewStatus>
    <HRZ_ContributorPerson xmlns="d515eb16-3b28-4ec0-888d-d069c997c280">
      <UserInfo>
        <DisplayName>Catarina Paulson</DisplayName>
        <AccountId>488</AccountId>
        <AccountType/>
      </UserInfo>
    </HRZ_ContributorPerson>
  </documentManagement>
</p:properties>
</file>

<file path=customXml/itemProps1.xml><?xml version="1.0" encoding="utf-8"?>
<ds:datastoreItem xmlns:ds="http://schemas.openxmlformats.org/officeDocument/2006/customXml" ds:itemID="{1C69185B-89ED-4E38-A76D-5EC0377A611F}"/>
</file>

<file path=customXml/itemProps2.xml><?xml version="1.0" encoding="utf-8"?>
<ds:datastoreItem xmlns:ds="http://schemas.openxmlformats.org/officeDocument/2006/customXml" ds:itemID="{8FF723CC-A27D-43B9-A1CA-962E3E5D895C}"/>
</file>

<file path=customXml/itemProps3.xml><?xml version="1.0" encoding="utf-8"?>
<ds:datastoreItem xmlns:ds="http://schemas.openxmlformats.org/officeDocument/2006/customXml" ds:itemID="{DC2C49F0-47A1-4FF8-A7B5-CD7F1846A33B}"/>
</file>

<file path=customXml/itemProps4.xml><?xml version="1.0" encoding="utf-8"?>
<ds:datastoreItem xmlns:ds="http://schemas.openxmlformats.org/officeDocument/2006/customXml" ds:itemID="{74F5E106-F80E-4BB0-9EE3-82E6E49B0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93</vt:i4>
      </vt:variant>
    </vt:vector>
  </HeadingPairs>
  <TitlesOfParts>
    <vt:vector size="107" baseType="lpstr">
      <vt:lpstr>Title sheet</vt:lpstr>
      <vt:lpstr>Index</vt:lpstr>
      <vt:lpstr>About this Report</vt:lpstr>
      <vt:lpstr>Introduction</vt:lpstr>
      <vt:lpstr>Economic</vt:lpstr>
      <vt:lpstr>Environment (Vital Few)</vt:lpstr>
      <vt:lpstr>Environment (Other workshops)</vt:lpstr>
      <vt:lpstr>Environment (Other Indicators)</vt:lpstr>
      <vt:lpstr>Product Responsibility</vt:lpstr>
      <vt:lpstr>Labour Practices</vt:lpstr>
      <vt:lpstr>Human Rights</vt:lpstr>
      <vt:lpstr>Society</vt:lpstr>
      <vt:lpstr>Navigation</vt:lpstr>
      <vt:lpstr>Sheet1</vt:lpstr>
      <vt:lpstr>About</vt:lpstr>
      <vt:lpstr>C_EN29</vt:lpstr>
      <vt:lpstr>C_EN6</vt:lpstr>
      <vt:lpstr>Case_Studies</vt:lpstr>
      <vt:lpstr>Consolidated_data</vt:lpstr>
      <vt:lpstr>Eco</vt:lpstr>
      <vt:lpstr>EI_1_Impact</vt:lpstr>
      <vt:lpstr>EI_1_Impact_pdf</vt:lpstr>
      <vt:lpstr>EI_LCA</vt:lpstr>
      <vt:lpstr>EI_Suppliers</vt:lpstr>
      <vt:lpstr>EN_29_Employees</vt:lpstr>
      <vt:lpstr>EN16s</vt:lpstr>
      <vt:lpstr>EN17m</vt:lpstr>
      <vt:lpstr>EN1m</vt:lpstr>
      <vt:lpstr>EN1s</vt:lpstr>
      <vt:lpstr>EN29c_Employees</vt:lpstr>
      <vt:lpstr>EN29m</vt:lpstr>
      <vt:lpstr>EN3m</vt:lpstr>
      <vt:lpstr>EN3s</vt:lpstr>
      <vt:lpstr>EN4m</vt:lpstr>
      <vt:lpstr>EN4s</vt:lpstr>
      <vt:lpstr>EN6_Low_LCA</vt:lpstr>
      <vt:lpstr>EN8m</vt:lpstr>
      <vt:lpstr>EN8s</vt:lpstr>
      <vt:lpstr>Energy_Efficiency_m</vt:lpstr>
      <vt:lpstr>Gov_comm</vt:lpstr>
      <vt:lpstr>Governance</vt:lpstr>
      <vt:lpstr>GRI_Index</vt:lpstr>
      <vt:lpstr>HR1_Invest_practices</vt:lpstr>
      <vt:lpstr>HR4_Non_discrimination</vt:lpstr>
      <vt:lpstr>HR5_Freedom_of_assoc</vt:lpstr>
      <vt:lpstr>HR6_Child_Labour</vt:lpstr>
      <vt:lpstr>HR7_Forced_labour</vt:lpstr>
      <vt:lpstr>INDEX</vt:lpstr>
      <vt:lpstr>INDEX_ENVIRO</vt:lpstr>
      <vt:lpstr>Intro</vt:lpstr>
      <vt:lpstr>intro_2</vt:lpstr>
      <vt:lpstr>intro_3</vt:lpstr>
      <vt:lpstr>LA1_Employment</vt:lpstr>
      <vt:lpstr>LA10_Training</vt:lpstr>
      <vt:lpstr>LA13_Diversity</vt:lpstr>
      <vt:lpstr>LA2_Employee_Distribution</vt:lpstr>
      <vt:lpstr>LA4_Labour_management</vt:lpstr>
      <vt:lpstr>LA6_Health_and_safety</vt:lpstr>
      <vt:lpstr>Labour_Practices</vt:lpstr>
      <vt:lpstr>M_EN16</vt:lpstr>
      <vt:lpstr>M_EN22</vt:lpstr>
      <vt:lpstr>M_EN3_EN4</vt:lpstr>
      <vt:lpstr>M_EN5</vt:lpstr>
      <vt:lpstr>Manufacturing</vt:lpstr>
      <vt:lpstr>Materials</vt:lpstr>
      <vt:lpstr>MEN0_Goals</vt:lpstr>
      <vt:lpstr>Navigation_1</vt:lpstr>
      <vt:lpstr>O_EN0_Goals</vt:lpstr>
      <vt:lpstr>O_EN22</vt:lpstr>
      <vt:lpstr>Org_profile</vt:lpstr>
      <vt:lpstr>OS_About</vt:lpstr>
      <vt:lpstr>Other_Indicators</vt:lpstr>
      <vt:lpstr>Other_Indicators_2</vt:lpstr>
      <vt:lpstr>Other_Sites</vt:lpstr>
      <vt:lpstr>PR_Cases</vt:lpstr>
      <vt:lpstr>'About this Report'!Print_Area</vt:lpstr>
      <vt:lpstr>'Environment (Other Indicators)'!Print_Area</vt:lpstr>
      <vt:lpstr>'Environment (Other workshops)'!Print_Area</vt:lpstr>
      <vt:lpstr>'Environment (Vital Few)'!Print_Area</vt:lpstr>
      <vt:lpstr>Index!Print_Area</vt:lpstr>
      <vt:lpstr>Introduction!Print_Area</vt:lpstr>
      <vt:lpstr>'Product Responsibility'!Print_Area</vt:lpstr>
      <vt:lpstr>Society!Print_Area</vt:lpstr>
      <vt:lpstr>'Title sheet'!Print_Area</vt:lpstr>
      <vt:lpstr>'Environment (Other Indicators)'!Print_Titles</vt:lpstr>
      <vt:lpstr>'Environment (Other workshops)'!Print_Titles</vt:lpstr>
      <vt:lpstr>'Environment (Vital Few)'!Print_Titles</vt:lpstr>
      <vt:lpstr>'Human Rights'!Print_Titles</vt:lpstr>
      <vt:lpstr>Introduction!Print_Titles</vt:lpstr>
      <vt:lpstr>'Labour Practices'!Print_Titles</vt:lpstr>
      <vt:lpstr>'Product Responsibility'!Print_Titles</vt:lpstr>
      <vt:lpstr>Society!Print_Titles</vt:lpstr>
      <vt:lpstr>Prod_sheet</vt:lpstr>
      <vt:lpstr>Product_Cases</vt:lpstr>
      <vt:lpstr>Product_top</vt:lpstr>
      <vt:lpstr>Report_para</vt:lpstr>
      <vt:lpstr>Sites_m</vt:lpstr>
      <vt:lpstr>Sites_s</vt:lpstr>
      <vt:lpstr>SO1_Community</vt:lpstr>
      <vt:lpstr>SO2_Corruption</vt:lpstr>
      <vt:lpstr>SO5_Public_policy</vt:lpstr>
      <vt:lpstr>SO7_Anti_comp</vt:lpstr>
      <vt:lpstr>SO8_Compliance</vt:lpstr>
      <vt:lpstr>Society</vt:lpstr>
      <vt:lpstr>Strat_analy</vt:lpstr>
      <vt:lpstr>TITLE</vt:lpstr>
      <vt:lpstr>Water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GRI_Report_and_Cross_reference_2014</dc:title>
  <dc:creator>Janice Kohler</dc:creator>
  <cp:lastModifiedBy>Catarina Paulson</cp:lastModifiedBy>
  <cp:lastPrinted>2015-01-13T13:46:54Z</cp:lastPrinted>
  <dcterms:created xsi:type="dcterms:W3CDTF">2014-01-15T14:03:06Z</dcterms:created>
  <dcterms:modified xsi:type="dcterms:W3CDTF">2015-03-31T08:02:13Z</dcterms:modified>
  <cp:contentType>Extended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0x010100B4B74586F1644AC9853A0D79A4CADBDE0077C147173999F84191C04992BB7ED817</vt:lpwstr>
  </property>
</Properties>
</file>